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Exch\Clients\Cedar Grove\Compost Days 2015\Ad Buy and Ad Creative\"/>
    </mc:Choice>
  </mc:AlternateContent>
  <bookViews>
    <workbookView xWindow="0" yWindow="0" windowWidth="20490" windowHeight="7905"/>
  </bookViews>
  <sheets>
    <sheet name="Sheet1" sheetId="1" r:id="rId1"/>
  </sheets>
  <definedNames>
    <definedName name="_xlnm.Print_Area" localSheetId="0">Sheet1!$A$1:$Q$44</definedName>
  </definedNames>
  <calcPr calcId="152511"/>
</workbook>
</file>

<file path=xl/calcChain.xml><?xml version="1.0" encoding="utf-8"?>
<calcChain xmlns="http://schemas.openxmlformats.org/spreadsheetml/2006/main">
  <c r="P40" i="1" l="1"/>
  <c r="P35" i="1"/>
  <c r="P32" i="1"/>
  <c r="P29" i="1"/>
  <c r="P26" i="1"/>
  <c r="N15" i="1" l="1"/>
  <c r="P15" i="1" s="1"/>
  <c r="N20" i="1" l="1"/>
  <c r="P20" i="1" s="1"/>
  <c r="O37" i="1" l="1"/>
  <c r="N37" i="1" l="1"/>
  <c r="P37" i="1" s="1"/>
  <c r="N42" i="1" l="1"/>
  <c r="P42" i="1" s="1"/>
  <c r="N12" i="1"/>
  <c r="H4" i="1"/>
  <c r="I4" i="1" s="1"/>
  <c r="J4" i="1" s="1"/>
  <c r="K4" i="1" s="1"/>
  <c r="N23" i="1" l="1"/>
  <c r="N43" i="1" s="1"/>
  <c r="O8" i="1"/>
  <c r="P8" i="1" s="1"/>
  <c r="L23" i="1"/>
  <c r="O23" i="1"/>
  <c r="O12" i="1"/>
  <c r="P12" i="1" s="1"/>
  <c r="O43" i="1" l="1"/>
  <c r="P43" i="1" s="1"/>
  <c r="P23" i="1"/>
  <c r="Q23" i="1"/>
  <c r="Q43" i="1" l="1"/>
  <c r="Q26" i="1"/>
  <c r="Q12" i="1"/>
  <c r="Q42" i="1"/>
  <c r="Q35" i="1"/>
  <c r="Q20" i="1"/>
  <c r="Q32" i="1"/>
  <c r="Q15" i="1"/>
  <c r="Q29" i="1"/>
  <c r="Q37" i="1"/>
  <c r="Q40" i="1"/>
  <c r="Q8" i="1"/>
</calcChain>
</file>

<file path=xl/sharedStrings.xml><?xml version="1.0" encoding="utf-8"?>
<sst xmlns="http://schemas.openxmlformats.org/spreadsheetml/2006/main" count="88" uniqueCount="66">
  <si>
    <t>March</t>
  </si>
  <si>
    <t>April</t>
  </si>
  <si>
    <t>Ad</t>
  </si>
  <si>
    <t>Unit</t>
  </si>
  <si>
    <t>Est Total</t>
  </si>
  <si>
    <t>%</t>
  </si>
  <si>
    <t>Qty</t>
  </si>
  <si>
    <t>Cost</t>
  </si>
  <si>
    <t>Impressions</t>
  </si>
  <si>
    <t>of Budget</t>
  </si>
  <si>
    <t>Adults 18+</t>
  </si>
  <si>
    <t>PRINT</t>
  </si>
  <si>
    <t>Budget:</t>
  </si>
  <si>
    <t>ONLINE</t>
  </si>
  <si>
    <t>RADIO</t>
  </si>
  <si>
    <t>:30-second spots</t>
  </si>
  <si>
    <t>SEATTLE TIMES</t>
  </si>
  <si>
    <t>EVERETT HERALD</t>
  </si>
  <si>
    <t>DIRECT MAIL</t>
  </si>
  <si>
    <t>SPU CURB WASTE &amp; CONSERVE NEWSLETTER</t>
  </si>
  <si>
    <t>2x</t>
  </si>
  <si>
    <t>CPM</t>
  </si>
  <si>
    <t>1x</t>
  </si>
  <si>
    <t>M-F</t>
  </si>
  <si>
    <t>TOTAL:</t>
  </si>
  <si>
    <t>KING5.COM</t>
  </si>
  <si>
    <t>KOMONEWS.COM</t>
  </si>
  <si>
    <t>varies</t>
  </si>
  <si>
    <t>Paid Circ: 46,037 Daily,  51,138 Sunday</t>
  </si>
  <si>
    <t>Front Page Strip Ad, 6 colx2", Full Color</t>
  </si>
  <si>
    <t>Sun</t>
  </si>
  <si>
    <t>Strip</t>
  </si>
  <si>
    <t>Paid Circ: 189,760 Daily;  287,818 Sunday</t>
  </si>
  <si>
    <t>Cover Strip</t>
  </si>
  <si>
    <t>FACEBOOK</t>
  </si>
  <si>
    <t>2 sizes</t>
  </si>
  <si>
    <t>300x600 Run of Site</t>
  </si>
  <si>
    <t>300x600, 728x90 Run of Site</t>
  </si>
  <si>
    <t>Image &amp; Text ads</t>
  </si>
  <si>
    <t>SEATTLETIMES.COM</t>
  </si>
  <si>
    <t>KIRO-FM: "Gardening with Ciscoe" show</t>
  </si>
  <si>
    <t>M-W</t>
  </si>
  <si>
    <t>Size: 300x600</t>
  </si>
  <si>
    <t>1 size</t>
  </si>
  <si>
    <t>Size: 300x600, 728x90</t>
  </si>
  <si>
    <t>Estimated</t>
  </si>
  <si>
    <t>(to be negotiated)</t>
  </si>
  <si>
    <t>Segmented to King/Sno/Sea exclusively</t>
  </si>
  <si>
    <t>Sat 3/14</t>
  </si>
  <si>
    <t>Sat 3/21</t>
  </si>
  <si>
    <t>Wed 4/1</t>
  </si>
  <si>
    <t>Sun 3/15</t>
  </si>
  <si>
    <t>Sun 4/5</t>
  </si>
  <si>
    <t>Sat 3/28</t>
  </si>
  <si>
    <t>Sat 4/4</t>
  </si>
  <si>
    <t>Sat 4/11</t>
  </si>
  <si>
    <r>
      <rPr>
        <b/>
        <sz val="16"/>
        <rFont val="Calibri"/>
        <family val="2"/>
      </rPr>
      <t>COMPOST DAYS</t>
    </r>
    <r>
      <rPr>
        <b/>
        <sz val="12"/>
        <rFont val="Calibri"/>
        <family val="2"/>
      </rPr>
      <t xml:space="preserve">
Ad Calendar - 2015
2/16/15, presented by KW Media 
&amp; Colehour+Cohen</t>
    </r>
  </si>
  <si>
    <t>$94/wk</t>
  </si>
  <si>
    <t>BONUS: 2x Sat 5a-12m :30s</t>
  </si>
  <si>
    <t>2x every Saturday 10a-12noon show (8 total)</t>
  </si>
  <si>
    <t>Sun 3/29</t>
  </si>
  <si>
    <t>Local News</t>
  </si>
  <si>
    <t>Travel</t>
  </si>
  <si>
    <t>Front Page of Section Strip Ad, 6 colx2", Full Color</t>
  </si>
  <si>
    <t>10 spots</t>
  </si>
  <si>
    <t xml:space="preserve"> + 10 Bonus Spots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</si>
</sst>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dd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/>
      <sz val="11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14" fillId="2" borderId="0" xfId="1" applyFont="1" applyFill="1" applyAlignment="1">
      <alignment horizontal="left" vertical="center"/>
    </xf>
    <xf numFmtId="5" fontId="14" fillId="2" borderId="0" xfId="1" applyNumberFormat="1" applyFont="1" applyFill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6" fillId="4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3" fontId="6" fillId="2" borderId="18" xfId="1" applyNumberFormat="1" applyFont="1" applyFill="1" applyBorder="1" applyAlignment="1">
      <alignment horizontal="center" vertical="center"/>
    </xf>
    <xf numFmtId="5" fontId="6" fillId="2" borderId="1" xfId="1" applyNumberFormat="1" applyFont="1" applyFill="1" applyBorder="1" applyAlignment="1">
      <alignment horizontal="center" vertical="center"/>
    </xf>
    <xf numFmtId="5" fontId="7" fillId="2" borderId="1" xfId="1" applyNumberFormat="1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/>
    </xf>
    <xf numFmtId="9" fontId="6" fillId="2" borderId="1" xfId="1" applyNumberFormat="1" applyFont="1" applyFill="1" applyBorder="1" applyAlignment="1">
      <alignment horizontal="center" vertical="center"/>
    </xf>
    <xf numFmtId="164" fontId="24" fillId="5" borderId="24" xfId="3" applyNumberFormat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5" fontId="6" fillId="2" borderId="2" xfId="1" applyNumberFormat="1" applyFont="1" applyFill="1" applyBorder="1" applyAlignment="1">
      <alignment horizontal="center" vertical="center"/>
    </xf>
    <xf numFmtId="5" fontId="7" fillId="2" borderId="2" xfId="1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9" fontId="6" fillId="2" borderId="2" xfId="1" applyNumberFormat="1" applyFont="1" applyFill="1" applyBorder="1" applyAlignment="1">
      <alignment horizontal="center" vertical="center"/>
    </xf>
    <xf numFmtId="0" fontId="2" fillId="4" borderId="0" xfId="1" applyFill="1" applyAlignment="1">
      <alignment vertical="center"/>
    </xf>
    <xf numFmtId="0" fontId="2" fillId="0" borderId="0" xfId="1" applyAlignment="1">
      <alignment vertical="center"/>
    </xf>
    <xf numFmtId="164" fontId="6" fillId="4" borderId="27" xfId="3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6" fillId="4" borderId="28" xfId="3" applyNumberFormat="1" applyFont="1" applyFill="1" applyBorder="1" applyAlignment="1">
      <alignment horizontal="center" vertical="center"/>
    </xf>
    <xf numFmtId="164" fontId="6" fillId="4" borderId="29" xfId="3" applyNumberFormat="1" applyFont="1" applyFill="1" applyBorder="1" applyAlignment="1">
      <alignment horizontal="center" vertical="center"/>
    </xf>
    <xf numFmtId="3" fontId="13" fillId="2" borderId="3" xfId="1" applyNumberFormat="1" applyFont="1" applyFill="1" applyBorder="1" applyAlignment="1">
      <alignment horizontal="center" vertical="center"/>
    </xf>
    <xf numFmtId="5" fontId="13" fillId="2" borderId="4" xfId="1" applyNumberFormat="1" applyFont="1" applyFill="1" applyBorder="1" applyAlignment="1">
      <alignment horizontal="center" vertical="center"/>
    </xf>
    <xf numFmtId="5" fontId="7" fillId="2" borderId="4" xfId="1" applyNumberFormat="1" applyFont="1" applyFill="1" applyBorder="1" applyAlignment="1">
      <alignment horizontal="center" vertical="center"/>
    </xf>
    <xf numFmtId="3" fontId="13" fillId="2" borderId="4" xfId="2" applyNumberFormat="1" applyFont="1" applyFill="1" applyBorder="1" applyAlignment="1">
      <alignment horizontal="center" vertical="center"/>
    </xf>
    <xf numFmtId="9" fontId="6" fillId="2" borderId="4" xfId="1" applyNumberFormat="1" applyFont="1" applyFill="1" applyBorder="1" applyAlignment="1">
      <alignment horizontal="center" vertical="center"/>
    </xf>
    <xf numFmtId="0" fontId="13" fillId="4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3" fontId="10" fillId="3" borderId="0" xfId="1" applyNumberFormat="1" applyFont="1" applyFill="1" applyBorder="1" applyAlignment="1">
      <alignment horizontal="left" vertical="center"/>
    </xf>
    <xf numFmtId="0" fontId="10" fillId="3" borderId="0" xfId="1" applyFont="1" applyFill="1" applyBorder="1" applyAlignment="1">
      <alignment horizontal="left" vertical="center"/>
    </xf>
    <xf numFmtId="0" fontId="6" fillId="0" borderId="2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/>
    </xf>
    <xf numFmtId="5" fontId="11" fillId="2" borderId="4" xfId="1" applyNumberFormat="1" applyFont="1" applyFill="1" applyBorder="1" applyAlignment="1">
      <alignment horizontal="center" vertical="center"/>
    </xf>
    <xf numFmtId="5" fontId="12" fillId="2" borderId="4" xfId="1" applyNumberFormat="1" applyFont="1" applyFill="1" applyBorder="1" applyAlignment="1">
      <alignment horizontal="center" vertical="center"/>
    </xf>
    <xf numFmtId="3" fontId="11" fillId="2" borderId="4" xfId="2" applyNumberFormat="1" applyFont="1" applyFill="1" applyBorder="1" applyAlignment="1">
      <alignment horizontal="center" vertical="center"/>
    </xf>
    <xf numFmtId="9" fontId="11" fillId="2" borderId="4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left" vertical="center"/>
    </xf>
    <xf numFmtId="3" fontId="13" fillId="2" borderId="0" xfId="1" applyNumberFormat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3" fontId="6" fillId="2" borderId="3" xfId="1" applyNumberFormat="1" applyFont="1" applyFill="1" applyBorder="1" applyAlignment="1">
      <alignment horizontal="center" vertical="center"/>
    </xf>
    <xf numFmtId="5" fontId="6" fillId="2" borderId="4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vertical="center"/>
    </xf>
    <xf numFmtId="5" fontId="15" fillId="2" borderId="4" xfId="1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2" borderId="23" xfId="1" applyFont="1" applyFill="1" applyBorder="1" applyAlignment="1">
      <alignment horizontal="left" vertical="center"/>
    </xf>
    <xf numFmtId="3" fontId="6" fillId="2" borderId="5" xfId="1" applyNumberFormat="1" applyFont="1" applyFill="1" applyBorder="1" applyAlignment="1">
      <alignment horizontal="center" vertical="center"/>
    </xf>
    <xf numFmtId="5" fontId="6" fillId="2" borderId="5" xfId="1" applyNumberFormat="1" applyFont="1" applyFill="1" applyBorder="1" applyAlignment="1">
      <alignment horizontal="center" vertical="center"/>
    </xf>
    <xf numFmtId="5" fontId="7" fillId="2" borderId="5" xfId="1" applyNumberFormat="1" applyFont="1" applyFill="1" applyBorder="1" applyAlignment="1">
      <alignment horizontal="center" vertical="center"/>
    </xf>
    <xf numFmtId="3" fontId="6" fillId="2" borderId="5" xfId="2" applyNumberFormat="1" applyFont="1" applyFill="1" applyBorder="1" applyAlignment="1">
      <alignment horizontal="center" vertical="center"/>
    </xf>
    <xf numFmtId="9" fontId="6" fillId="2" borderId="5" xfId="1" applyNumberFormat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/>
    </xf>
    <xf numFmtId="9" fontId="6" fillId="2" borderId="31" xfId="1" applyNumberFormat="1" applyFont="1" applyFill="1" applyBorder="1" applyAlignment="1">
      <alignment horizontal="center" vertical="center"/>
    </xf>
    <xf numFmtId="5" fontId="17" fillId="2" borderId="4" xfId="1" applyNumberFormat="1" applyFont="1" applyFill="1" applyBorder="1" applyAlignment="1">
      <alignment horizontal="center" vertical="center"/>
    </xf>
    <xf numFmtId="0" fontId="6" fillId="6" borderId="16" xfId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5" fontId="13" fillId="2" borderId="0" xfId="1" applyNumberFormat="1" applyFont="1" applyFill="1" applyBorder="1" applyAlignment="1">
      <alignment horizontal="left" vertical="center"/>
    </xf>
    <xf numFmtId="5" fontId="6" fillId="0" borderId="3" xfId="1" applyNumberFormat="1" applyFont="1" applyBorder="1" applyAlignment="1">
      <alignment horizontal="center" vertical="center"/>
    </xf>
    <xf numFmtId="3" fontId="6" fillId="2" borderId="17" xfId="1" applyNumberFormat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3" fontId="20" fillId="4" borderId="0" xfId="0" applyNumberFormat="1" applyFont="1" applyFill="1" applyBorder="1" applyAlignment="1">
      <alignment horizontal="left" vertical="center"/>
    </xf>
    <xf numFmtId="0" fontId="18" fillId="4" borderId="0" xfId="0" applyFont="1" applyFill="1" applyBorder="1" applyAlignment="1">
      <alignment vertical="center"/>
    </xf>
    <xf numFmtId="0" fontId="6" fillId="5" borderId="14" xfId="1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23" xfId="1" applyFont="1" applyFill="1" applyBorder="1" applyAlignment="1">
      <alignment horizontal="left" vertical="center"/>
    </xf>
    <xf numFmtId="0" fontId="13" fillId="4" borderId="0" xfId="1" applyFont="1" applyFill="1" applyBorder="1" applyAlignment="1">
      <alignment vertical="center" wrapText="1"/>
    </xf>
    <xf numFmtId="3" fontId="19" fillId="2" borderId="3" xfId="1" applyNumberFormat="1" applyFont="1" applyFill="1" applyBorder="1" applyAlignment="1">
      <alignment horizontal="center" vertical="center"/>
    </xf>
    <xf numFmtId="3" fontId="22" fillId="4" borderId="0" xfId="0" applyNumberFormat="1" applyFont="1" applyFill="1" applyBorder="1" applyAlignment="1">
      <alignment horizontal="left" vertical="center"/>
    </xf>
    <xf numFmtId="3" fontId="21" fillId="4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5" fontId="6" fillId="0" borderId="23" xfId="1" applyNumberFormat="1" applyFont="1" applyBorder="1" applyAlignment="1">
      <alignment horizontal="left" vertical="center"/>
    </xf>
    <xf numFmtId="5" fontId="6" fillId="0" borderId="3" xfId="1" applyNumberFormat="1" applyFont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3" fontId="6" fillId="2" borderId="0" xfId="1" applyNumberFormat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right" vertical="center"/>
    </xf>
    <xf numFmtId="5" fontId="6" fillId="2" borderId="0" xfId="1" applyNumberFormat="1" applyFont="1" applyFill="1" applyBorder="1" applyAlignment="1">
      <alignment horizontal="left" vertical="center"/>
    </xf>
    <xf numFmtId="5" fontId="6" fillId="2" borderId="0" xfId="1" applyNumberFormat="1" applyFont="1" applyFill="1" applyBorder="1" applyAlignment="1">
      <alignment vertical="center"/>
    </xf>
    <xf numFmtId="5" fontId="7" fillId="2" borderId="10" xfId="1" applyNumberFormat="1" applyFont="1" applyFill="1" applyBorder="1" applyAlignment="1">
      <alignment horizontal="center" vertical="center"/>
    </xf>
    <xf numFmtId="3" fontId="7" fillId="2" borderId="10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5" fontId="6" fillId="2" borderId="12" xfId="1" applyNumberFormat="1" applyFont="1" applyFill="1" applyBorder="1" applyAlignment="1">
      <alignment vertical="center"/>
    </xf>
    <xf numFmtId="5" fontId="7" fillId="2" borderId="12" xfId="1" applyNumberFormat="1" applyFont="1" applyFill="1" applyBorder="1" applyAlignment="1">
      <alignment horizontal="center" vertical="center"/>
    </xf>
    <xf numFmtId="3" fontId="7" fillId="2" borderId="12" xfId="2" applyNumberFormat="1" applyFont="1" applyFill="1" applyBorder="1" applyAlignment="1">
      <alignment horizontal="center" vertical="center"/>
    </xf>
    <xf numFmtId="9" fontId="6" fillId="2" borderId="12" xfId="1" applyNumberFormat="1" applyFont="1" applyFill="1" applyBorder="1" applyAlignment="1">
      <alignment horizontal="center" vertical="center"/>
    </xf>
    <xf numFmtId="5" fontId="6" fillId="2" borderId="11" xfId="1" applyNumberFormat="1" applyFont="1" applyFill="1" applyBorder="1" applyAlignment="1">
      <alignment vertical="center"/>
    </xf>
    <xf numFmtId="5" fontId="7" fillId="2" borderId="11" xfId="1" applyNumberFormat="1" applyFont="1" applyFill="1" applyBorder="1" applyAlignment="1">
      <alignment horizontal="center" vertical="center"/>
    </xf>
    <xf numFmtId="9" fontId="6" fillId="2" borderId="11" xfId="1" applyNumberFormat="1" applyFont="1" applyFill="1" applyBorder="1" applyAlignment="1">
      <alignment horizontal="center" vertical="center"/>
    </xf>
    <xf numFmtId="3" fontId="6" fillId="2" borderId="11" xfId="1" applyNumberFormat="1" applyFont="1" applyFill="1" applyBorder="1" applyAlignment="1">
      <alignment horizontal="center" vertical="center"/>
    </xf>
    <xf numFmtId="5" fontId="6" fillId="2" borderId="11" xfId="1" applyNumberFormat="1" applyFont="1" applyFill="1" applyBorder="1" applyAlignment="1">
      <alignment horizontal="center" vertical="center"/>
    </xf>
    <xf numFmtId="5" fontId="17" fillId="2" borderId="11" xfId="1" applyNumberFormat="1" applyFont="1" applyFill="1" applyBorder="1" applyAlignment="1">
      <alignment horizontal="center" vertical="center"/>
    </xf>
    <xf numFmtId="3" fontId="6" fillId="2" borderId="11" xfId="2" applyNumberFormat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3" fontId="6" fillId="2" borderId="0" xfId="1" applyNumberFormat="1" applyFont="1" applyFill="1" applyAlignment="1">
      <alignment horizontal="center" vertical="center"/>
    </xf>
    <xf numFmtId="5" fontId="6" fillId="2" borderId="0" xfId="1" applyNumberFormat="1" applyFont="1" applyFill="1" applyAlignment="1">
      <alignment horizontal="center" vertical="center"/>
    </xf>
    <xf numFmtId="5" fontId="7" fillId="2" borderId="0" xfId="1" applyNumberFormat="1" applyFont="1" applyFill="1" applyAlignment="1">
      <alignment horizontal="center" vertical="center"/>
    </xf>
    <xf numFmtId="3" fontId="6" fillId="2" borderId="0" xfId="2" applyNumberFormat="1" applyFont="1" applyFill="1" applyAlignment="1">
      <alignment horizontal="center" vertical="center"/>
    </xf>
    <xf numFmtId="9" fontId="6" fillId="2" borderId="0" xfId="1" applyNumberFormat="1" applyFont="1" applyFill="1" applyAlignment="1">
      <alignment horizontal="center" vertical="center"/>
    </xf>
    <xf numFmtId="0" fontId="6" fillId="4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5" borderId="15" xfId="1" applyFont="1" applyFill="1" applyBorder="1" applyAlignment="1">
      <alignment horizontal="left" vertical="center"/>
    </xf>
    <xf numFmtId="9" fontId="0" fillId="0" borderId="0" xfId="0" applyNumberFormat="1" applyAlignment="1">
      <alignment vertical="center"/>
    </xf>
    <xf numFmtId="3" fontId="6" fillId="4" borderId="4" xfId="2" applyNumberFormat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right" vertical="center"/>
    </xf>
    <xf numFmtId="0" fontId="6" fillId="7" borderId="14" xfId="1" applyFont="1" applyFill="1" applyBorder="1" applyAlignment="1">
      <alignment horizontal="center" vertical="center"/>
    </xf>
    <xf numFmtId="0" fontId="6" fillId="7" borderId="15" xfId="1" applyFont="1" applyFill="1" applyBorder="1" applyAlignment="1">
      <alignment horizontal="center" vertical="center"/>
    </xf>
    <xf numFmtId="0" fontId="25" fillId="5" borderId="14" xfId="1" applyFont="1" applyFill="1" applyBorder="1" applyAlignment="1">
      <alignment horizontal="left" vertical="center"/>
    </xf>
    <xf numFmtId="0" fontId="25" fillId="5" borderId="15" xfId="1" applyFont="1" applyFill="1" applyBorder="1" applyAlignment="1">
      <alignment horizontal="left" vertical="center"/>
    </xf>
    <xf numFmtId="3" fontId="16" fillId="2" borderId="0" xfId="1" applyNumberFormat="1" applyFont="1" applyFill="1" applyBorder="1" applyAlignment="1">
      <alignment horizontal="center" vertical="center"/>
    </xf>
    <xf numFmtId="3" fontId="16" fillId="2" borderId="6" xfId="1" applyNumberFormat="1" applyFont="1" applyFill="1" applyBorder="1" applyAlignment="1">
      <alignment horizontal="center" vertical="center"/>
    </xf>
    <xf numFmtId="3" fontId="16" fillId="2" borderId="26" xfId="1" applyNumberFormat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left" vertical="center" wrapText="1"/>
    </xf>
    <xf numFmtId="3" fontId="13" fillId="2" borderId="3" xfId="1" applyNumberFormat="1" applyFont="1" applyFill="1" applyBorder="1" applyAlignment="1">
      <alignment horizontal="left" vertical="center" wrapText="1"/>
    </xf>
    <xf numFmtId="0" fontId="14" fillId="0" borderId="32" xfId="1" applyFont="1" applyBorder="1" applyAlignment="1">
      <alignment horizontal="center" vertical="center" wrapText="1"/>
    </xf>
    <xf numFmtId="0" fontId="26" fillId="0" borderId="26" xfId="0" applyFont="1" applyBorder="1" applyAlignment="1">
      <alignment vertical="center" wrapText="1"/>
    </xf>
    <xf numFmtId="0" fontId="2" fillId="4" borderId="0" xfId="1" applyFill="1" applyAlignment="1">
      <alignment horizontal="left" vertical="center"/>
    </xf>
    <xf numFmtId="3" fontId="7" fillId="2" borderId="4" xfId="1" applyNumberFormat="1" applyFont="1" applyFill="1" applyBorder="1" applyAlignment="1">
      <alignment horizontal="center" vertical="center"/>
    </xf>
    <xf numFmtId="9" fontId="6" fillId="2" borderId="33" xfId="1" applyNumberFormat="1" applyFont="1" applyFill="1" applyBorder="1" applyAlignment="1">
      <alignment horizontal="center" vertical="center"/>
    </xf>
    <xf numFmtId="9" fontId="6" fillId="2" borderId="34" xfId="1" applyNumberFormat="1" applyFont="1" applyFill="1" applyBorder="1" applyAlignment="1">
      <alignment horizontal="center" vertical="center"/>
    </xf>
    <xf numFmtId="0" fontId="6" fillId="0" borderId="35" xfId="1" applyFont="1" applyBorder="1" applyAlignment="1">
      <alignment horizontal="left" vertical="center"/>
    </xf>
    <xf numFmtId="0" fontId="6" fillId="0" borderId="37" xfId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6" borderId="13" xfId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7" fontId="6" fillId="0" borderId="4" xfId="2" applyNumberFormat="1" applyFont="1" applyFill="1" applyBorder="1" applyAlignment="1">
      <alignment horizontal="center" vertical="center"/>
    </xf>
    <xf numFmtId="7" fontId="16" fillId="2" borderId="0" xfId="1" applyNumberFormat="1" applyFont="1" applyFill="1" applyBorder="1" applyAlignment="1">
      <alignment horizontal="center" vertical="center"/>
    </xf>
    <xf numFmtId="7" fontId="16" fillId="2" borderId="6" xfId="1" applyNumberFormat="1" applyFont="1" applyFill="1" applyBorder="1" applyAlignment="1">
      <alignment horizontal="center" vertical="center"/>
    </xf>
    <xf numFmtId="7" fontId="6" fillId="2" borderId="1" xfId="2" applyNumberFormat="1" applyFont="1" applyFill="1" applyBorder="1" applyAlignment="1">
      <alignment horizontal="center" vertical="center"/>
    </xf>
    <xf numFmtId="7" fontId="6" fillId="2" borderId="2" xfId="2" applyNumberFormat="1" applyFont="1" applyFill="1" applyBorder="1" applyAlignment="1">
      <alignment horizontal="center" vertical="center"/>
    </xf>
    <xf numFmtId="7" fontId="13" fillId="2" borderId="4" xfId="2" applyNumberFormat="1" applyFont="1" applyFill="1" applyBorder="1" applyAlignment="1">
      <alignment horizontal="center" vertical="center"/>
    </xf>
    <xf numFmtId="7" fontId="11" fillId="2" borderId="4" xfId="2" applyNumberFormat="1" applyFont="1" applyFill="1" applyBorder="1" applyAlignment="1">
      <alignment horizontal="center" vertical="center"/>
    </xf>
    <xf numFmtId="7" fontId="6" fillId="2" borderId="4" xfId="2" applyNumberFormat="1" applyFont="1" applyFill="1" applyBorder="1" applyAlignment="1">
      <alignment horizontal="center" vertical="center"/>
    </xf>
    <xf numFmtId="7" fontId="6" fillId="2" borderId="5" xfId="2" applyNumberFormat="1" applyFont="1" applyFill="1" applyBorder="1" applyAlignment="1">
      <alignment horizontal="center" vertical="center"/>
    </xf>
    <xf numFmtId="7" fontId="7" fillId="2" borderId="2" xfId="1" applyNumberFormat="1" applyFont="1" applyFill="1" applyBorder="1" applyAlignment="1">
      <alignment horizontal="center" vertical="center"/>
    </xf>
    <xf numFmtId="7" fontId="6" fillId="4" borderId="4" xfId="2" applyNumberFormat="1" applyFont="1" applyFill="1" applyBorder="1" applyAlignment="1">
      <alignment horizontal="center" vertical="center"/>
    </xf>
    <xf numFmtId="7" fontId="7" fillId="2" borderId="4" xfId="1" applyNumberFormat="1" applyFont="1" applyFill="1" applyBorder="1" applyAlignment="1">
      <alignment horizontal="center" vertical="center"/>
    </xf>
    <xf numFmtId="7" fontId="7" fillId="2" borderId="10" xfId="1" applyNumberFormat="1" applyFont="1" applyFill="1" applyBorder="1" applyAlignment="1">
      <alignment horizontal="center" vertical="center"/>
    </xf>
    <xf numFmtId="7" fontId="7" fillId="2" borderId="12" xfId="2" applyNumberFormat="1" applyFont="1" applyFill="1" applyBorder="1" applyAlignment="1">
      <alignment horizontal="center" vertical="center"/>
    </xf>
    <xf numFmtId="7" fontId="6" fillId="2" borderId="11" xfId="2" applyNumberFormat="1" applyFont="1" applyFill="1" applyBorder="1" applyAlignment="1">
      <alignment horizontal="center" vertical="center"/>
    </xf>
    <xf numFmtId="7" fontId="6" fillId="2" borderId="11" xfId="1" applyNumberFormat="1" applyFont="1" applyFill="1" applyBorder="1" applyAlignment="1">
      <alignment horizontal="center" vertical="center"/>
    </xf>
    <xf numFmtId="7" fontId="6" fillId="2" borderId="0" xfId="2" applyNumberFormat="1" applyFont="1" applyFill="1" applyAlignment="1">
      <alignment horizontal="center" vertical="center"/>
    </xf>
    <xf numFmtId="7" fontId="0" fillId="0" borderId="0" xfId="0" applyNumberFormat="1" applyAlignment="1">
      <alignment vertical="center"/>
    </xf>
    <xf numFmtId="0" fontId="6" fillId="6" borderId="15" xfId="1" applyFont="1" applyFill="1" applyBorder="1" applyAlignment="1">
      <alignment horizontal="center" vertical="center"/>
    </xf>
    <xf numFmtId="5" fontId="6" fillId="0" borderId="0" xfId="1" applyNumberFormat="1" applyFont="1" applyBorder="1" applyAlignment="1">
      <alignment horizontal="center" vertical="center"/>
    </xf>
    <xf numFmtId="0" fontId="9" fillId="3" borderId="35" xfId="1" applyFont="1" applyFill="1" applyBorder="1" applyAlignment="1">
      <alignment horizontal="left" vertical="center"/>
    </xf>
    <xf numFmtId="3" fontId="10" fillId="3" borderId="36" xfId="1" applyNumberFormat="1" applyFont="1" applyFill="1" applyBorder="1" applyAlignment="1">
      <alignment horizontal="left" vertical="center"/>
    </xf>
    <xf numFmtId="0" fontId="10" fillId="3" borderId="36" xfId="1" applyFont="1" applyFill="1" applyBorder="1" applyAlignment="1">
      <alignment horizontal="left" vertical="center"/>
    </xf>
    <xf numFmtId="0" fontId="10" fillId="3" borderId="37" xfId="1" applyFont="1" applyFill="1" applyBorder="1" applyAlignment="1">
      <alignment horizontal="left" vertical="center"/>
    </xf>
    <xf numFmtId="0" fontId="6" fillId="2" borderId="25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horizontal="left" vertical="center"/>
    </xf>
    <xf numFmtId="3" fontId="6" fillId="2" borderId="26" xfId="1" applyNumberFormat="1" applyFont="1" applyFill="1" applyBorder="1" applyAlignment="1">
      <alignment horizontal="left" vertical="center"/>
    </xf>
    <xf numFmtId="3" fontId="6" fillId="2" borderId="30" xfId="1" applyNumberFormat="1" applyFont="1" applyFill="1" applyBorder="1" applyAlignment="1">
      <alignment horizontal="left" vertical="center"/>
    </xf>
    <xf numFmtId="0" fontId="9" fillId="3" borderId="23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0" fontId="13" fillId="2" borderId="3" xfId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3" fillId="2" borderId="23" xfId="1" applyFont="1" applyFill="1" applyBorder="1" applyAlignment="1">
      <alignment horizontal="left" vertical="center"/>
    </xf>
    <xf numFmtId="0" fontId="18" fillId="4" borderId="3" xfId="0" applyFont="1" applyFill="1" applyBorder="1" applyAlignment="1">
      <alignment vertical="center"/>
    </xf>
    <xf numFmtId="0" fontId="21" fillId="4" borderId="3" xfId="0" applyFont="1" applyFill="1" applyBorder="1" applyAlignment="1">
      <alignment horizontal="left" vertical="center"/>
    </xf>
    <xf numFmtId="0" fontId="13" fillId="4" borderId="3" xfId="1" applyFont="1" applyFill="1" applyBorder="1" applyAlignment="1">
      <alignment vertical="center" wrapText="1"/>
    </xf>
    <xf numFmtId="3" fontId="21" fillId="4" borderId="3" xfId="0" applyNumberFormat="1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center" wrapText="1"/>
    </xf>
    <xf numFmtId="3" fontId="13" fillId="2" borderId="0" xfId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23" xfId="1" applyFont="1" applyBorder="1" applyAlignment="1">
      <alignment horizontal="left" vertical="center"/>
    </xf>
    <xf numFmtId="0" fontId="6" fillId="7" borderId="13" xfId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32" xfId="1" applyFont="1" applyFill="1" applyBorder="1" applyAlignment="1">
      <alignment horizontal="center" vertical="center" wrapText="1"/>
    </xf>
    <xf numFmtId="3" fontId="6" fillId="0" borderId="4" xfId="2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 wrapText="1"/>
    </xf>
    <xf numFmtId="5" fontId="6" fillId="2" borderId="21" xfId="1" applyNumberFormat="1" applyFont="1" applyFill="1" applyBorder="1" applyAlignment="1">
      <alignment horizontal="left" vertical="center"/>
    </xf>
    <xf numFmtId="5" fontId="6" fillId="2" borderId="19" xfId="1" applyNumberFormat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center" vertical="center"/>
    </xf>
    <xf numFmtId="5" fontId="6" fillId="2" borderId="22" xfId="1" applyNumberFormat="1" applyFont="1" applyFill="1" applyBorder="1" applyAlignment="1">
      <alignment horizontal="left" vertical="center"/>
    </xf>
    <xf numFmtId="3" fontId="13" fillId="2" borderId="0" xfId="1" applyNumberFormat="1" applyFont="1" applyFill="1" applyBorder="1" applyAlignment="1">
      <alignment horizontal="left" vertical="center" wrapText="1"/>
    </xf>
    <xf numFmtId="3" fontId="13" fillId="2" borderId="3" xfId="1" applyNumberFormat="1" applyFont="1" applyFill="1" applyBorder="1" applyAlignment="1">
      <alignment horizontal="left" vertical="center" wrapText="1"/>
    </xf>
    <xf numFmtId="0" fontId="13" fillId="0" borderId="38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3" fontId="6" fillId="2" borderId="13" xfId="1" applyNumberFormat="1" applyFont="1" applyFill="1" applyBorder="1" applyAlignment="1">
      <alignment horizontal="left" vertical="center"/>
    </xf>
    <xf numFmtId="3" fontId="6" fillId="2" borderId="20" xfId="1" applyNumberFormat="1" applyFont="1" applyFill="1" applyBorder="1" applyAlignment="1">
      <alignment horizontal="left" vertical="center"/>
    </xf>
    <xf numFmtId="0" fontId="24" fillId="5" borderId="24" xfId="3" applyNumberFormat="1" applyFont="1" applyFill="1" applyBorder="1" applyAlignment="1">
      <alignment horizontal="center" vertical="center"/>
    </xf>
  </cellXfs>
  <cellStyles count="5">
    <cellStyle name="Comma 2" xfId="2"/>
    <cellStyle name="Hyperlink 2" xfId="4"/>
    <cellStyle name="Normal" xfId="0" builtinId="0"/>
    <cellStyle name="Normal 2" xfId="1"/>
    <cellStyle name="Normal_IKEA 2005 Op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645"/>
  <sheetViews>
    <sheetView tabSelected="1" zoomScale="85" zoomScaleNormal="8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S10" sqref="S10"/>
    </sheetView>
  </sheetViews>
  <sheetFormatPr defaultRowHeight="15" x14ac:dyDescent="0.25"/>
  <cols>
    <col min="1" max="1" width="4.42578125" style="6" customWidth="1"/>
    <col min="2" max="3" width="3.5703125" style="6" customWidth="1"/>
    <col min="4" max="4" width="19.5703125" style="6" customWidth="1"/>
    <col min="5" max="5" width="16.5703125" style="6" customWidth="1"/>
    <col min="6" max="10" width="9.140625" style="6"/>
    <col min="11" max="12" width="9.140625" style="6" customWidth="1"/>
    <col min="13" max="13" width="10.140625" style="6" customWidth="1"/>
    <col min="14" max="14" width="16.7109375" style="6" customWidth="1"/>
    <col min="15" max="15" width="12.28515625" style="6" customWidth="1"/>
    <col min="16" max="16" width="8.7109375" style="165" customWidth="1"/>
    <col min="17" max="17" width="9.140625" style="124"/>
    <col min="18" max="59" width="9.140625" style="70"/>
    <col min="60" max="16384" width="9.140625" style="6"/>
  </cols>
  <sheetData>
    <row r="1" spans="1:97" ht="15" customHeight="1" x14ac:dyDescent="0.25">
      <c r="A1" s="195" t="s">
        <v>56</v>
      </c>
      <c r="B1" s="195"/>
      <c r="C1" s="195"/>
      <c r="D1" s="195"/>
      <c r="E1" s="195"/>
      <c r="F1" s="3"/>
      <c r="G1" s="3"/>
      <c r="H1" s="3"/>
      <c r="I1" s="3"/>
      <c r="J1" s="3"/>
      <c r="K1" s="3"/>
      <c r="L1" s="131"/>
      <c r="M1" s="131"/>
      <c r="N1" s="131"/>
      <c r="O1" s="131"/>
      <c r="P1" s="149"/>
      <c r="Q1" s="13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20.100000000000001" customHeight="1" x14ac:dyDescent="0.25">
      <c r="A2" s="195"/>
      <c r="B2" s="195"/>
      <c r="C2" s="195"/>
      <c r="D2" s="195"/>
      <c r="E2" s="195"/>
      <c r="F2" s="198">
        <v>2015</v>
      </c>
      <c r="G2" s="198"/>
      <c r="H2" s="198"/>
      <c r="I2" s="198"/>
      <c r="J2" s="198"/>
      <c r="K2" s="198"/>
      <c r="L2" s="132"/>
      <c r="M2" s="132"/>
      <c r="N2" s="133"/>
      <c r="O2" s="132"/>
      <c r="P2" s="150"/>
      <c r="Q2" s="13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ht="20.100000000000001" customHeight="1" x14ac:dyDescent="0.25">
      <c r="A3" s="195"/>
      <c r="B3" s="195"/>
      <c r="C3" s="195"/>
      <c r="D3" s="195"/>
      <c r="E3" s="195"/>
      <c r="F3" s="206" t="s">
        <v>0</v>
      </c>
      <c r="G3" s="206"/>
      <c r="H3" s="206"/>
      <c r="I3" s="206"/>
      <c r="J3" s="206" t="s">
        <v>1</v>
      </c>
      <c r="K3" s="206"/>
      <c r="L3" s="7" t="s">
        <v>2</v>
      </c>
      <c r="M3" s="8" t="s">
        <v>3</v>
      </c>
      <c r="N3" s="9" t="s">
        <v>45</v>
      </c>
      <c r="O3" s="10" t="s">
        <v>4</v>
      </c>
      <c r="P3" s="151"/>
      <c r="Q3" s="11" t="s">
        <v>5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20.100000000000001" customHeight="1" x14ac:dyDescent="0.25">
      <c r="A4" s="195"/>
      <c r="B4" s="195"/>
      <c r="C4" s="195"/>
      <c r="D4" s="195"/>
      <c r="E4" s="195"/>
      <c r="F4" s="12">
        <v>15</v>
      </c>
      <c r="G4" s="12">
        <v>42079</v>
      </c>
      <c r="H4" s="12">
        <f>G4+7</f>
        <v>42086</v>
      </c>
      <c r="I4" s="12">
        <f t="shared" ref="I4:K4" si="0">H4+7</f>
        <v>42093</v>
      </c>
      <c r="J4" s="12">
        <f t="shared" si="0"/>
        <v>42100</v>
      </c>
      <c r="K4" s="12">
        <f t="shared" si="0"/>
        <v>42107</v>
      </c>
      <c r="L4" s="13" t="s">
        <v>6</v>
      </c>
      <c r="M4" s="14" t="s">
        <v>7</v>
      </c>
      <c r="N4" s="15" t="s">
        <v>7</v>
      </c>
      <c r="O4" s="16" t="s">
        <v>8</v>
      </c>
      <c r="P4" s="152" t="s">
        <v>21</v>
      </c>
      <c r="Q4" s="17" t="s">
        <v>9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</row>
    <row r="5" spans="1:97" ht="16.5" customHeight="1" x14ac:dyDescent="0.25">
      <c r="A5" s="195"/>
      <c r="B5" s="195"/>
      <c r="C5" s="195"/>
      <c r="D5" s="195"/>
      <c r="E5" s="195"/>
      <c r="F5" s="20" t="s">
        <v>30</v>
      </c>
      <c r="G5" s="21" t="s">
        <v>23</v>
      </c>
      <c r="H5" s="22" t="s">
        <v>23</v>
      </c>
      <c r="I5" s="22" t="s">
        <v>23</v>
      </c>
      <c r="J5" s="22" t="s">
        <v>23</v>
      </c>
      <c r="K5" s="23" t="s">
        <v>41</v>
      </c>
      <c r="L5" s="24"/>
      <c r="M5" s="25"/>
      <c r="N5" s="26" t="s">
        <v>46</v>
      </c>
      <c r="O5" s="27" t="s">
        <v>10</v>
      </c>
      <c r="P5" s="153"/>
      <c r="Q5" s="28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</row>
    <row r="6" spans="1:97" ht="15" customHeight="1" x14ac:dyDescent="0.25">
      <c r="A6" s="168" t="s">
        <v>14</v>
      </c>
      <c r="B6" s="169"/>
      <c r="C6" s="169"/>
      <c r="D6" s="170"/>
      <c r="E6" s="171"/>
      <c r="F6" s="34"/>
      <c r="G6" s="34"/>
      <c r="H6" s="34"/>
      <c r="I6" s="35"/>
      <c r="J6" s="33"/>
      <c r="K6" s="36"/>
      <c r="L6" s="37"/>
      <c r="M6" s="38"/>
      <c r="N6" s="39"/>
      <c r="O6" s="40"/>
      <c r="P6" s="154"/>
      <c r="Q6" s="4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</row>
    <row r="7" spans="1:97" ht="15" customHeight="1" thickBot="1" x14ac:dyDescent="0.3">
      <c r="A7" s="56"/>
      <c r="B7" s="42"/>
      <c r="C7" s="134"/>
      <c r="D7" s="134"/>
      <c r="E7" s="135"/>
      <c r="F7" s="52"/>
      <c r="G7" s="55"/>
      <c r="H7" s="46"/>
      <c r="I7" s="47"/>
      <c r="J7" s="45"/>
      <c r="K7" s="51"/>
      <c r="L7" s="49"/>
      <c r="M7" s="50"/>
      <c r="N7" s="26"/>
      <c r="O7" s="54"/>
      <c r="P7" s="155"/>
      <c r="Q7" s="2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</row>
    <row r="8" spans="1:97" ht="15" customHeight="1" thickBot="1" x14ac:dyDescent="0.3">
      <c r="A8" s="56"/>
      <c r="B8" s="42" t="s">
        <v>40</v>
      </c>
      <c r="C8" s="134"/>
      <c r="D8" s="134"/>
      <c r="E8" s="187"/>
      <c r="F8" s="191" t="s">
        <v>20</v>
      </c>
      <c r="G8" s="127" t="s">
        <v>20</v>
      </c>
      <c r="H8" s="127" t="s">
        <v>20</v>
      </c>
      <c r="I8" s="127" t="s">
        <v>20</v>
      </c>
      <c r="J8" s="128" t="s">
        <v>20</v>
      </c>
      <c r="K8" s="51"/>
      <c r="L8" s="49" t="s">
        <v>64</v>
      </c>
      <c r="M8" s="50" t="s">
        <v>57</v>
      </c>
      <c r="N8" s="26">
        <v>468</v>
      </c>
      <c r="O8" s="194">
        <f>(4*12600*5)+(12600*6)</f>
        <v>327600</v>
      </c>
      <c r="P8" s="148">
        <f>N8/O8*1000</f>
        <v>1.4285714285714286</v>
      </c>
      <c r="Q8" s="28">
        <f>N8/$N$43</f>
        <v>1.248066563550056E-2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</row>
    <row r="9" spans="1:97" ht="15" customHeight="1" x14ac:dyDescent="0.25">
      <c r="A9" s="56"/>
      <c r="B9" s="42"/>
      <c r="C9" s="200" t="s">
        <v>15</v>
      </c>
      <c r="D9" s="200"/>
      <c r="E9" s="200"/>
      <c r="F9" s="189" t="s">
        <v>48</v>
      </c>
      <c r="G9" s="189" t="s">
        <v>49</v>
      </c>
      <c r="H9" s="189" t="s">
        <v>53</v>
      </c>
      <c r="I9" s="189" t="s">
        <v>54</v>
      </c>
      <c r="J9" s="190" t="s">
        <v>55</v>
      </c>
      <c r="K9" s="51"/>
      <c r="L9" s="49" t="s">
        <v>65</v>
      </c>
      <c r="M9" s="50"/>
      <c r="N9" s="53"/>
      <c r="O9" s="54"/>
      <c r="P9" s="155"/>
      <c r="Q9" s="2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</row>
    <row r="10" spans="1:97" ht="15" customHeight="1" x14ac:dyDescent="0.25">
      <c r="A10" s="56"/>
      <c r="B10" s="42"/>
      <c r="C10" s="200" t="s">
        <v>59</v>
      </c>
      <c r="D10" s="200"/>
      <c r="E10" s="201"/>
      <c r="F10" s="188"/>
      <c r="G10" s="55"/>
      <c r="H10" s="46"/>
      <c r="I10" s="47"/>
      <c r="J10" s="45"/>
      <c r="K10" s="51"/>
      <c r="L10" s="49"/>
      <c r="M10" s="50"/>
      <c r="N10" s="26"/>
      <c r="O10" s="54"/>
      <c r="P10" s="155"/>
      <c r="Q10" s="2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</row>
    <row r="11" spans="1:97" ht="15" customHeight="1" thickBot="1" x14ac:dyDescent="0.3">
      <c r="A11" s="56"/>
      <c r="B11" s="42"/>
      <c r="C11" s="200" t="s">
        <v>58</v>
      </c>
      <c r="D11" s="200"/>
      <c r="E11" s="201"/>
      <c r="F11" s="52"/>
      <c r="G11" s="55"/>
      <c r="H11" s="46"/>
      <c r="I11" s="47"/>
      <c r="J11" s="45"/>
      <c r="K11" s="51"/>
      <c r="L11" s="57"/>
      <c r="M11" s="58"/>
      <c r="N11" s="59"/>
      <c r="O11" s="60"/>
      <c r="P11" s="156"/>
      <c r="Q11" s="61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</row>
    <row r="12" spans="1:97" ht="15" customHeight="1" thickTop="1" x14ac:dyDescent="0.25">
      <c r="A12" s="172"/>
      <c r="B12" s="173"/>
      <c r="C12" s="173"/>
      <c r="D12" s="174"/>
      <c r="E12" s="175"/>
      <c r="F12" s="63"/>
      <c r="G12" s="63"/>
      <c r="H12" s="63"/>
      <c r="I12" s="64"/>
      <c r="J12" s="62"/>
      <c r="K12" s="65"/>
      <c r="L12" s="13"/>
      <c r="M12" s="14"/>
      <c r="N12" s="15">
        <f>SUM(N5:N10)</f>
        <v>468</v>
      </c>
      <c r="O12" s="66">
        <f>SUM(O7:O11)</f>
        <v>327600</v>
      </c>
      <c r="P12" s="157">
        <f>N12/O12*1000</f>
        <v>1.4285714285714286</v>
      </c>
      <c r="Q12" s="67">
        <f>N12/N43</f>
        <v>1.248066563550056E-2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ht="15" customHeight="1" x14ac:dyDescent="0.25">
      <c r="A13" s="176" t="s">
        <v>11</v>
      </c>
      <c r="B13" s="31"/>
      <c r="C13" s="31"/>
      <c r="D13" s="32"/>
      <c r="E13" s="177"/>
      <c r="F13" s="46"/>
      <c r="G13" s="46"/>
      <c r="H13" s="46"/>
      <c r="I13" s="47"/>
      <c r="J13" s="142"/>
      <c r="K13" s="143"/>
      <c r="L13" s="37"/>
      <c r="M13" s="38"/>
      <c r="N13" s="39"/>
      <c r="O13" s="40"/>
      <c r="P13" s="154"/>
      <c r="Q13" s="4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</row>
    <row r="14" spans="1:97" ht="15" customHeight="1" thickBot="1" x14ac:dyDescent="0.3">
      <c r="A14" s="56"/>
      <c r="B14" s="42"/>
      <c r="C14" s="43"/>
      <c r="D14" s="44"/>
      <c r="E14" s="178"/>
      <c r="F14" s="192" t="s">
        <v>62</v>
      </c>
      <c r="G14" s="34"/>
      <c r="H14" s="202" t="s">
        <v>61</v>
      </c>
      <c r="I14" s="203"/>
      <c r="J14" s="33"/>
      <c r="K14" s="36"/>
      <c r="L14" s="49"/>
      <c r="M14" s="50"/>
      <c r="N14" s="68"/>
      <c r="O14" s="54"/>
      <c r="P14" s="155"/>
      <c r="Q14" s="2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</row>
    <row r="15" spans="1:97" ht="15" customHeight="1" thickBot="1" x14ac:dyDescent="0.3">
      <c r="A15" s="56"/>
      <c r="B15" s="42" t="s">
        <v>16</v>
      </c>
      <c r="C15" s="43"/>
      <c r="D15" s="44"/>
      <c r="E15" s="178"/>
      <c r="F15" s="166" t="s">
        <v>22</v>
      </c>
      <c r="H15" s="69" t="s">
        <v>22</v>
      </c>
      <c r="I15" s="146" t="s">
        <v>22</v>
      </c>
      <c r="J15" s="45"/>
      <c r="K15" s="36"/>
      <c r="L15" s="49">
        <v>3</v>
      </c>
      <c r="M15" s="50">
        <v>1500</v>
      </c>
      <c r="N15" s="26">
        <f>M15*L15</f>
        <v>4500</v>
      </c>
      <c r="O15" s="54">
        <v>863454</v>
      </c>
      <c r="P15" s="155">
        <f>N15/O15*1000</f>
        <v>5.2116267919310113</v>
      </c>
      <c r="Q15" s="28">
        <f>N15/$N$43</f>
        <v>0.12000640034135154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</row>
    <row r="16" spans="1:97" ht="15" customHeight="1" x14ac:dyDescent="0.25">
      <c r="A16" s="56"/>
      <c r="B16" s="42"/>
      <c r="C16" s="43" t="s">
        <v>32</v>
      </c>
      <c r="D16" s="44"/>
      <c r="E16" s="178"/>
      <c r="F16" s="136" t="s">
        <v>51</v>
      </c>
      <c r="H16" s="136" t="s">
        <v>60</v>
      </c>
      <c r="I16" s="136" t="s">
        <v>52</v>
      </c>
      <c r="J16" s="33"/>
      <c r="K16" s="36"/>
      <c r="L16" s="49"/>
      <c r="M16" s="50" t="s">
        <v>31</v>
      </c>
      <c r="N16" s="26"/>
      <c r="O16" s="54"/>
      <c r="P16" s="155"/>
      <c r="Q16" s="28"/>
      <c r="R16" s="4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</row>
    <row r="17" spans="1:97" ht="15" customHeight="1" x14ac:dyDescent="0.25">
      <c r="A17" s="56"/>
      <c r="B17" s="179"/>
      <c r="C17" s="43" t="s">
        <v>63</v>
      </c>
      <c r="D17" s="144"/>
      <c r="E17" s="178"/>
      <c r="F17" s="167"/>
      <c r="G17"/>
      <c r="J17" s="145"/>
      <c r="K17" s="36"/>
      <c r="L17" s="49"/>
      <c r="M17" s="50"/>
      <c r="N17" s="26"/>
      <c r="O17" s="54"/>
      <c r="P17" s="155"/>
      <c r="Q17" s="2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15" customHeight="1" x14ac:dyDescent="0.25">
      <c r="A18" s="56"/>
      <c r="B18" s="126"/>
      <c r="C18" s="144"/>
      <c r="D18" s="44"/>
      <c r="E18" s="178"/>
      <c r="F18" s="167"/>
      <c r="G18"/>
      <c r="J18" s="145"/>
      <c r="K18" s="36"/>
      <c r="L18" s="49"/>
      <c r="M18" s="50"/>
      <c r="N18" s="26"/>
      <c r="O18" s="54"/>
      <c r="P18" s="155"/>
      <c r="Q18" s="2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97" ht="15" customHeight="1" thickBot="1" x14ac:dyDescent="0.3">
      <c r="A19" s="56"/>
      <c r="B19" s="42"/>
      <c r="C19" s="43"/>
      <c r="D19" s="44"/>
      <c r="E19" s="178"/>
      <c r="F19" s="34"/>
      <c r="G19" s="34"/>
      <c r="H19" s="34"/>
      <c r="I19" s="35"/>
      <c r="J19" s="33"/>
      <c r="K19" s="36"/>
      <c r="L19" s="49"/>
      <c r="M19" s="50"/>
      <c r="N19" s="26"/>
      <c r="O19" s="54"/>
      <c r="P19" s="155"/>
      <c r="Q19" s="2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</row>
    <row r="20" spans="1:97" ht="15" customHeight="1" thickBot="1" x14ac:dyDescent="0.3">
      <c r="A20" s="56"/>
      <c r="B20" s="42" t="s">
        <v>17</v>
      </c>
      <c r="C20" s="43"/>
      <c r="D20" s="44"/>
      <c r="E20" s="178"/>
      <c r="F20" s="166" t="s">
        <v>22</v>
      </c>
      <c r="G20" s="69" t="s">
        <v>22</v>
      </c>
      <c r="I20" s="146" t="s">
        <v>22</v>
      </c>
      <c r="J20" s="45" t="s">
        <v>33</v>
      </c>
      <c r="K20" s="36"/>
      <c r="L20" s="49">
        <v>3</v>
      </c>
      <c r="M20" s="50">
        <v>750</v>
      </c>
      <c r="N20" s="26">
        <f>M20*L20</f>
        <v>2250</v>
      </c>
      <c r="O20" s="54">
        <v>138111</v>
      </c>
      <c r="P20" s="155">
        <f>N20/O20*1000</f>
        <v>16.291243999391792</v>
      </c>
      <c r="Q20" s="28">
        <f>N20/$N$43</f>
        <v>6.0003200170675772E-2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</row>
    <row r="21" spans="1:97" ht="15" customHeight="1" x14ac:dyDescent="0.25">
      <c r="A21" s="56"/>
      <c r="B21" s="42"/>
      <c r="C21" s="43" t="s">
        <v>28</v>
      </c>
      <c r="D21" s="44"/>
      <c r="E21" s="178"/>
      <c r="F21" s="193" t="s">
        <v>48</v>
      </c>
      <c r="G21" s="136" t="s">
        <v>49</v>
      </c>
      <c r="I21" s="136" t="s">
        <v>50</v>
      </c>
      <c r="J21" s="33"/>
      <c r="K21" s="36"/>
      <c r="L21" s="49"/>
      <c r="M21" s="50" t="s">
        <v>31</v>
      </c>
      <c r="N21" s="26"/>
      <c r="O21" s="54"/>
      <c r="P21" s="155"/>
      <c r="Q21" s="2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97" ht="15" customHeight="1" thickBot="1" x14ac:dyDescent="0.3">
      <c r="A22" s="56"/>
      <c r="B22" s="179"/>
      <c r="C22" s="43" t="s">
        <v>29</v>
      </c>
      <c r="D22" s="44"/>
      <c r="E22" s="178"/>
      <c r="I22" s="35"/>
      <c r="J22" s="33"/>
      <c r="K22" s="72"/>
      <c r="L22" s="73"/>
      <c r="M22" s="58"/>
      <c r="N22" s="59"/>
      <c r="O22" s="60"/>
      <c r="P22" s="156"/>
      <c r="Q22" s="61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3" spans="1:97" ht="15" customHeight="1" thickTop="1" x14ac:dyDescent="0.25">
      <c r="A23" s="172"/>
      <c r="B23" s="173"/>
      <c r="C23" s="173"/>
      <c r="D23" s="174"/>
      <c r="E23" s="175"/>
      <c r="F23" s="137"/>
      <c r="G23" s="75"/>
      <c r="H23" s="75"/>
      <c r="I23" s="76"/>
      <c r="J23" s="74"/>
      <c r="K23" s="77"/>
      <c r="L23" s="13">
        <f>SUM(L13:L22)</f>
        <v>6</v>
      </c>
      <c r="M23" s="14"/>
      <c r="N23" s="15">
        <f>SUM(N13:N22)</f>
        <v>6750</v>
      </c>
      <c r="O23" s="66">
        <f>SUM(O14:O22)</f>
        <v>1001565</v>
      </c>
      <c r="P23" s="157">
        <f>N23/O23*1000</f>
        <v>6.7394527564361777</v>
      </c>
      <c r="Q23" s="67">
        <f>N23/$N$43</f>
        <v>0.1800096005120273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</row>
    <row r="24" spans="1:97" ht="15" customHeight="1" x14ac:dyDescent="0.25">
      <c r="A24" s="176" t="s">
        <v>13</v>
      </c>
      <c r="B24" s="31"/>
      <c r="C24" s="31"/>
      <c r="D24" s="32"/>
      <c r="E24" s="177"/>
      <c r="F24" s="34"/>
      <c r="G24" s="34"/>
      <c r="H24" s="34"/>
      <c r="I24" s="35"/>
      <c r="J24" s="33"/>
      <c r="K24" s="36"/>
      <c r="L24" s="37"/>
      <c r="M24" s="38"/>
      <c r="N24" s="39"/>
      <c r="O24" s="40"/>
      <c r="P24" s="154"/>
      <c r="Q24" s="41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</row>
    <row r="25" spans="1:97" ht="15" customHeight="1" thickBot="1" x14ac:dyDescent="0.3">
      <c r="A25" s="180" t="s">
        <v>47</v>
      </c>
      <c r="B25" s="42"/>
      <c r="C25" s="43"/>
      <c r="D25" s="44"/>
      <c r="E25" s="178"/>
      <c r="F25" s="46"/>
      <c r="G25" s="46"/>
      <c r="H25" s="46"/>
      <c r="I25" s="47"/>
      <c r="J25" s="45"/>
      <c r="K25" s="48"/>
      <c r="L25" s="49"/>
      <c r="M25" s="50"/>
      <c r="N25" s="26"/>
      <c r="O25" s="54"/>
      <c r="P25" s="155"/>
      <c r="Q25" s="2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</row>
    <row r="26" spans="1:97" ht="15" customHeight="1" thickBot="1" x14ac:dyDescent="0.3">
      <c r="A26" s="56"/>
      <c r="B26" s="78" t="s">
        <v>25</v>
      </c>
      <c r="C26" s="79"/>
      <c r="D26" s="79"/>
      <c r="E26" s="181"/>
      <c r="F26" s="129" t="s">
        <v>36</v>
      </c>
      <c r="G26" s="80"/>
      <c r="H26" s="80"/>
      <c r="I26" s="80"/>
      <c r="J26" s="123"/>
      <c r="K26" s="48"/>
      <c r="L26" s="49" t="s">
        <v>43</v>
      </c>
      <c r="M26" s="50" t="s">
        <v>27</v>
      </c>
      <c r="N26" s="26">
        <v>8600</v>
      </c>
      <c r="O26" s="54">
        <v>1075000</v>
      </c>
      <c r="P26" s="155">
        <f>N26/O26*1000</f>
        <v>8</v>
      </c>
      <c r="Q26" s="28">
        <f>N26/$N$43</f>
        <v>0.22934556509680518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</row>
    <row r="27" spans="1:97" ht="15" customHeight="1" x14ac:dyDescent="0.25">
      <c r="A27" s="56"/>
      <c r="B27" s="78"/>
      <c r="C27" s="147" t="s">
        <v>42</v>
      </c>
      <c r="D27" s="81"/>
      <c r="E27" s="182"/>
      <c r="F27" s="46"/>
      <c r="G27" s="46"/>
      <c r="H27" s="46"/>
      <c r="I27" s="82"/>
      <c r="J27" s="83"/>
      <c r="K27" s="48"/>
      <c r="L27" s="49"/>
      <c r="M27" s="50"/>
      <c r="N27" s="26"/>
      <c r="O27" s="54"/>
      <c r="P27" s="155"/>
      <c r="Q27" s="2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</row>
    <row r="28" spans="1:97" ht="15" customHeight="1" thickBot="1" x14ac:dyDescent="0.3">
      <c r="A28" s="56"/>
      <c r="B28" s="78"/>
      <c r="C28" s="84"/>
      <c r="D28" s="84"/>
      <c r="E28" s="183"/>
      <c r="F28" s="46"/>
      <c r="G28" s="46"/>
      <c r="H28" s="46"/>
      <c r="I28" s="82"/>
      <c r="J28" s="83"/>
      <c r="K28" s="48"/>
      <c r="L28" s="85"/>
      <c r="M28" s="50"/>
      <c r="N28" s="26"/>
      <c r="O28" s="54"/>
      <c r="P28" s="155"/>
      <c r="Q28" s="2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</row>
    <row r="29" spans="1:97" ht="15" customHeight="1" thickBot="1" x14ac:dyDescent="0.3">
      <c r="A29" s="56"/>
      <c r="B29" s="78" t="s">
        <v>26</v>
      </c>
      <c r="C29" s="86"/>
      <c r="D29" s="87"/>
      <c r="E29" s="184"/>
      <c r="F29" s="129" t="s">
        <v>37</v>
      </c>
      <c r="G29" s="80"/>
      <c r="H29" s="80"/>
      <c r="I29" s="80"/>
      <c r="J29" s="123"/>
      <c r="K29" s="48"/>
      <c r="L29" s="49" t="s">
        <v>35</v>
      </c>
      <c r="M29" s="50" t="s">
        <v>27</v>
      </c>
      <c r="N29" s="26">
        <v>6355</v>
      </c>
      <c r="O29" s="54">
        <v>908000</v>
      </c>
      <c r="P29" s="155">
        <f>N29/O29*1000</f>
        <v>6.998898678414097</v>
      </c>
      <c r="Q29" s="28">
        <f>N29/$N$43</f>
        <v>0.16947570537095311</v>
      </c>
      <c r="R29" s="13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</row>
    <row r="30" spans="1:97" ht="15" customHeight="1" x14ac:dyDescent="0.25">
      <c r="A30" s="56"/>
      <c r="B30" s="78"/>
      <c r="C30" s="147" t="s">
        <v>44</v>
      </c>
      <c r="D30" s="79"/>
      <c r="E30" s="181"/>
      <c r="F30" s="46"/>
      <c r="G30" s="47"/>
      <c r="H30" s="47"/>
      <c r="I30" s="47"/>
      <c r="J30" s="83"/>
      <c r="K30" s="48"/>
      <c r="L30" s="49"/>
      <c r="M30" s="50"/>
      <c r="N30" s="26"/>
      <c r="O30" s="54"/>
      <c r="P30" s="155"/>
      <c r="Q30" s="2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</row>
    <row r="31" spans="1:97" ht="15" customHeight="1" thickBot="1" x14ac:dyDescent="0.3">
      <c r="A31" s="56"/>
      <c r="B31" s="78"/>
      <c r="C31" s="88"/>
      <c r="D31" s="88"/>
      <c r="E31" s="185"/>
      <c r="F31" s="46"/>
      <c r="G31" s="47"/>
      <c r="H31" s="47"/>
      <c r="I31" s="47"/>
      <c r="J31" s="83"/>
      <c r="K31" s="48"/>
      <c r="L31" s="49"/>
      <c r="M31" s="50"/>
      <c r="N31" s="26"/>
      <c r="O31" s="54"/>
      <c r="P31" s="155"/>
      <c r="Q31" s="2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</row>
    <row r="32" spans="1:97" ht="15" customHeight="1" thickBot="1" x14ac:dyDescent="0.3">
      <c r="A32" s="56"/>
      <c r="B32" s="78" t="s">
        <v>39</v>
      </c>
      <c r="C32" s="88"/>
      <c r="D32" s="88"/>
      <c r="E32" s="185"/>
      <c r="F32" s="129" t="s">
        <v>37</v>
      </c>
      <c r="G32" s="80"/>
      <c r="H32" s="80"/>
      <c r="I32" s="80"/>
      <c r="J32" s="123"/>
      <c r="K32" s="48"/>
      <c r="L32" s="49" t="s">
        <v>35</v>
      </c>
      <c r="M32" s="50" t="s">
        <v>27</v>
      </c>
      <c r="N32" s="26">
        <v>6825</v>
      </c>
      <c r="O32" s="54">
        <v>1050000</v>
      </c>
      <c r="P32" s="155">
        <f>N32/O32*1000</f>
        <v>6.5</v>
      </c>
      <c r="Q32" s="28">
        <f>N32/$N$43</f>
        <v>0.18200970718438317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</row>
    <row r="33" spans="1:97" ht="15" customHeight="1" x14ac:dyDescent="0.25">
      <c r="A33" s="56"/>
      <c r="B33" s="78"/>
      <c r="C33" s="147" t="s">
        <v>44</v>
      </c>
      <c r="D33" s="88"/>
      <c r="E33" s="185"/>
      <c r="F33" s="46"/>
      <c r="G33" s="46"/>
      <c r="H33" s="47"/>
      <c r="I33"/>
      <c r="J33" s="83"/>
      <c r="K33" s="48"/>
      <c r="L33" s="49"/>
      <c r="M33" s="50"/>
      <c r="N33" s="26"/>
      <c r="O33" s="54"/>
      <c r="P33" s="155"/>
      <c r="Q33" s="2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</row>
    <row r="34" spans="1:97" ht="15" customHeight="1" thickBot="1" x14ac:dyDescent="0.3">
      <c r="A34" s="56"/>
      <c r="B34" s="42"/>
      <c r="C34" s="84"/>
      <c r="D34" s="84"/>
      <c r="E34" s="183"/>
      <c r="F34" s="46"/>
      <c r="G34" s="46"/>
      <c r="H34" s="46"/>
      <c r="I34" s="82"/>
      <c r="J34" s="83"/>
      <c r="K34" s="48"/>
      <c r="L34" s="85"/>
      <c r="M34" s="50"/>
      <c r="N34" s="26"/>
      <c r="O34" s="54"/>
      <c r="P34" s="155"/>
      <c r="Q34" s="2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</row>
    <row r="35" spans="1:97" ht="15" customHeight="1" thickBot="1" x14ac:dyDescent="0.3">
      <c r="A35" s="56"/>
      <c r="B35" s="78" t="s">
        <v>34</v>
      </c>
      <c r="C35" s="144"/>
      <c r="D35" s="88"/>
      <c r="E35" s="185"/>
      <c r="F35" s="129" t="s">
        <v>38</v>
      </c>
      <c r="G35" s="129"/>
      <c r="H35" s="129"/>
      <c r="I35" s="129"/>
      <c r="J35" s="129"/>
      <c r="K35" s="130"/>
      <c r="L35" s="49"/>
      <c r="M35" s="50"/>
      <c r="N35" s="26">
        <v>1000</v>
      </c>
      <c r="O35" s="54">
        <v>666667</v>
      </c>
      <c r="P35" s="155">
        <f>N35/O35*1000</f>
        <v>1.4999992500003749</v>
      </c>
      <c r="Q35" s="28">
        <f>N35/$N$43</f>
        <v>2.6668088964744787E-2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</row>
    <row r="36" spans="1:97" ht="15" customHeight="1" thickBot="1" x14ac:dyDescent="0.3">
      <c r="A36" s="56"/>
      <c r="B36" s="42"/>
      <c r="C36" s="79"/>
      <c r="D36" s="89"/>
      <c r="E36" s="186"/>
      <c r="F36" s="46"/>
      <c r="G36" s="47"/>
      <c r="H36" s="47"/>
      <c r="I36" s="82"/>
      <c r="J36" s="83"/>
      <c r="K36" s="48"/>
      <c r="L36" s="73"/>
      <c r="M36" s="58"/>
      <c r="N36" s="59"/>
      <c r="O36" s="60"/>
      <c r="P36" s="156"/>
      <c r="Q36" s="2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</row>
    <row r="37" spans="1:97" ht="15" customHeight="1" thickTop="1" x14ac:dyDescent="0.25">
      <c r="A37" s="172"/>
      <c r="B37" s="173"/>
      <c r="C37" s="173"/>
      <c r="D37" s="174"/>
      <c r="E37" s="175"/>
      <c r="F37" s="63"/>
      <c r="G37" s="63"/>
      <c r="H37" s="63"/>
      <c r="I37" s="64"/>
      <c r="J37" s="62"/>
      <c r="K37" s="65"/>
      <c r="L37" s="13"/>
      <c r="M37" s="14"/>
      <c r="N37" s="15">
        <f>SUM(N25:N35)</f>
        <v>22780</v>
      </c>
      <c r="O37" s="66">
        <f>SUM(O24:O36)</f>
        <v>3699667</v>
      </c>
      <c r="P37" s="157">
        <f>N37/O37*1000</f>
        <v>6.1573109147390834</v>
      </c>
      <c r="Q37" s="67">
        <f>N37/$N$43</f>
        <v>0.60749906661688624</v>
      </c>
      <c r="R37" s="18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1:97" ht="15" customHeight="1" x14ac:dyDescent="0.25">
      <c r="A38" s="176" t="s">
        <v>18</v>
      </c>
      <c r="B38" s="31"/>
      <c r="C38" s="31"/>
      <c r="D38" s="32"/>
      <c r="E38" s="177"/>
      <c r="F38" s="46"/>
      <c r="G38" s="46"/>
      <c r="H38" s="46"/>
      <c r="I38" s="47"/>
      <c r="J38" s="45"/>
      <c r="K38" s="48"/>
      <c r="L38" s="37"/>
      <c r="M38" s="38"/>
      <c r="N38" s="39"/>
      <c r="O38" s="40"/>
      <c r="P38" s="154"/>
      <c r="Q38" s="41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39" spans="1:97" ht="15" customHeight="1" thickBot="1" x14ac:dyDescent="0.3">
      <c r="A39" s="56"/>
      <c r="B39" s="42"/>
      <c r="C39" s="43"/>
      <c r="D39" s="44"/>
      <c r="E39" s="178"/>
      <c r="F39" s="46"/>
      <c r="G39" s="46"/>
      <c r="H39" s="46"/>
      <c r="I39" s="47"/>
      <c r="J39" s="45"/>
      <c r="K39" s="48"/>
      <c r="L39" s="49"/>
      <c r="M39" s="50"/>
      <c r="N39" s="68"/>
      <c r="O39" s="54"/>
      <c r="P39" s="155"/>
      <c r="Q39" s="2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</row>
    <row r="40" spans="1:97" ht="15" customHeight="1" thickBot="1" x14ac:dyDescent="0.3">
      <c r="A40" s="56"/>
      <c r="B40" s="42" t="s">
        <v>19</v>
      </c>
      <c r="C40" s="43"/>
      <c r="D40" s="44"/>
      <c r="E40" s="178"/>
      <c r="F40" s="52"/>
      <c r="H40" s="69" t="s">
        <v>22</v>
      </c>
      <c r="I40" s="47"/>
      <c r="J40" s="45"/>
      <c r="K40" s="48"/>
      <c r="L40" s="49">
        <v>1</v>
      </c>
      <c r="M40" s="50"/>
      <c r="N40" s="26">
        <v>7500</v>
      </c>
      <c r="O40" s="125">
        <v>300000</v>
      </c>
      <c r="P40" s="158">
        <f>N40/O40*1000</f>
        <v>25</v>
      </c>
      <c r="Q40" s="28">
        <f>N40/$N$43</f>
        <v>0.20001066723558589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</row>
    <row r="41" spans="1:97" ht="15" customHeight="1" thickBot="1" x14ac:dyDescent="0.3">
      <c r="A41" s="56"/>
      <c r="B41" s="42"/>
      <c r="C41" s="71"/>
      <c r="D41" s="44"/>
      <c r="E41" s="178"/>
      <c r="F41" s="46"/>
      <c r="G41" s="46"/>
      <c r="H41" s="46"/>
      <c r="I41" s="47"/>
      <c r="J41" s="90"/>
      <c r="K41" s="91"/>
      <c r="L41" s="73"/>
      <c r="M41" s="58"/>
      <c r="N41" s="59"/>
      <c r="O41" s="60"/>
      <c r="P41" s="156"/>
      <c r="Q41" s="61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</row>
    <row r="42" spans="1:97" ht="15" customHeight="1" thickTop="1" thickBot="1" x14ac:dyDescent="0.3">
      <c r="A42" s="172"/>
      <c r="B42" s="173"/>
      <c r="C42" s="173"/>
      <c r="D42" s="174"/>
      <c r="E42" s="175"/>
      <c r="F42" s="75"/>
      <c r="G42" s="75"/>
      <c r="H42" s="75"/>
      <c r="I42" s="76"/>
      <c r="J42" s="74"/>
      <c r="K42" s="77"/>
      <c r="L42" s="49">
        <v>1</v>
      </c>
      <c r="M42" s="50"/>
      <c r="N42" s="26">
        <f>SUM(N38:N41)</f>
        <v>7500</v>
      </c>
      <c r="O42" s="139">
        <v>514378</v>
      </c>
      <c r="P42" s="159">
        <f>N42/O42*1000</f>
        <v>14.580716904688771</v>
      </c>
      <c r="Q42" s="140">
        <f>N42/$N$43</f>
        <v>0.20001066723558589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</row>
    <row r="43" spans="1:97" ht="15.75" thickBot="1" x14ac:dyDescent="0.3">
      <c r="A43" s="92"/>
      <c r="B43" s="93"/>
      <c r="C43" s="93"/>
      <c r="D43" s="94"/>
      <c r="E43" s="95"/>
      <c r="F43" s="199"/>
      <c r="G43" s="197"/>
      <c r="H43" s="96"/>
      <c r="I43" s="97"/>
      <c r="J43" s="196"/>
      <c r="K43" s="197"/>
      <c r="L43" s="204" t="s">
        <v>24</v>
      </c>
      <c r="M43" s="205"/>
      <c r="N43" s="98">
        <f>N37+N23+N12+N42</f>
        <v>37498</v>
      </c>
      <c r="O43" s="99">
        <f>O42+O37+O23+O12</f>
        <v>5543210</v>
      </c>
      <c r="P43" s="160">
        <f>N43/O43*1000</f>
        <v>6.764672455129789</v>
      </c>
      <c r="Q43" s="141">
        <f>N43/$N$43</f>
        <v>1</v>
      </c>
      <c r="R43" s="18"/>
    </row>
    <row r="44" spans="1:97" x14ac:dyDescent="0.25">
      <c r="A44" s="92"/>
      <c r="B44" s="93"/>
      <c r="C44" s="93"/>
      <c r="D44" s="94"/>
      <c r="E44" s="100"/>
      <c r="F44" s="101"/>
      <c r="G44" s="101"/>
      <c r="H44" s="101"/>
      <c r="I44" s="101"/>
      <c r="J44" s="101"/>
      <c r="K44" s="101"/>
      <c r="L44" s="102" t="s">
        <v>12</v>
      </c>
      <c r="M44" s="103"/>
      <c r="N44" s="104">
        <v>37500</v>
      </c>
      <c r="O44" s="105"/>
      <c r="P44" s="161"/>
      <c r="Q44" s="106"/>
      <c r="R44" s="18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97" x14ac:dyDescent="0.25">
      <c r="A45" s="92"/>
      <c r="B45" s="93"/>
      <c r="C45" s="93"/>
      <c r="D45" s="94"/>
      <c r="E45" s="100"/>
      <c r="F45" s="101"/>
      <c r="G45" s="101"/>
      <c r="H45" s="101"/>
      <c r="I45" s="101"/>
      <c r="J45" s="101"/>
      <c r="K45" s="101"/>
      <c r="L45" s="101"/>
      <c r="M45" s="107"/>
      <c r="N45" s="108"/>
      <c r="O45" s="105"/>
      <c r="P45" s="161"/>
      <c r="Q45" s="109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97" x14ac:dyDescent="0.25">
      <c r="A46" s="92"/>
      <c r="B46" s="93"/>
      <c r="C46" s="93"/>
      <c r="D46" s="94"/>
      <c r="E46" s="100"/>
      <c r="F46" s="101"/>
      <c r="G46" s="101"/>
      <c r="H46" s="101"/>
      <c r="I46" s="101"/>
      <c r="J46" s="101"/>
      <c r="K46" s="101"/>
      <c r="L46" s="110"/>
      <c r="M46" s="111"/>
      <c r="N46" s="112"/>
      <c r="O46" s="113"/>
      <c r="P46" s="162"/>
      <c r="Q46" s="109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97" x14ac:dyDescent="0.25">
      <c r="A47" s="92"/>
      <c r="B47" s="93"/>
      <c r="C47" s="93"/>
      <c r="D47" s="94"/>
      <c r="E47" s="100"/>
      <c r="F47" s="101"/>
      <c r="G47" s="101"/>
      <c r="H47" s="101"/>
      <c r="I47" s="101"/>
      <c r="J47" s="101"/>
      <c r="K47" s="101"/>
      <c r="L47" s="1"/>
      <c r="M47" s="2"/>
      <c r="N47" s="112"/>
      <c r="O47" s="113"/>
      <c r="P47" s="162"/>
      <c r="Q47" s="109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97" x14ac:dyDescent="0.25">
      <c r="A48" s="92"/>
      <c r="B48" s="93"/>
      <c r="C48" s="93"/>
      <c r="D48" s="94"/>
      <c r="E48" s="100"/>
      <c r="F48" s="101"/>
      <c r="G48" s="101"/>
      <c r="H48" s="101"/>
      <c r="I48" s="101"/>
      <c r="J48" s="101"/>
      <c r="K48" s="101"/>
      <c r="L48" s="1"/>
      <c r="M48" s="2"/>
      <c r="N48" s="112"/>
      <c r="O48" s="113"/>
      <c r="P48" s="162"/>
      <c r="Q48" s="109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x14ac:dyDescent="0.25">
      <c r="A49" s="92"/>
      <c r="B49" s="93"/>
      <c r="C49" s="93"/>
      <c r="D49" s="94"/>
      <c r="E49" s="100"/>
      <c r="F49" s="101"/>
      <c r="G49" s="101"/>
      <c r="H49" s="101"/>
      <c r="I49" s="101"/>
      <c r="J49" s="101"/>
      <c r="K49" s="101"/>
      <c r="L49" s="1"/>
      <c r="M49" s="111"/>
      <c r="N49" s="108"/>
      <c r="O49" s="113"/>
      <c r="P49" s="162"/>
      <c r="Q49" s="109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x14ac:dyDescent="0.25">
      <c r="A50" s="92"/>
      <c r="B50" s="93"/>
      <c r="C50" s="93"/>
      <c r="D50" s="94"/>
      <c r="E50" s="100"/>
      <c r="F50" s="101"/>
      <c r="G50" s="101"/>
      <c r="H50" s="101"/>
      <c r="I50" s="101"/>
      <c r="J50" s="101"/>
      <c r="K50" s="101"/>
      <c r="L50" s="110"/>
      <c r="M50" s="111"/>
      <c r="N50" s="108"/>
      <c r="O50" s="113"/>
      <c r="P50" s="162"/>
      <c r="Q50" s="109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x14ac:dyDescent="0.25">
      <c r="A51" s="92"/>
      <c r="B51" s="93"/>
      <c r="C51" s="93"/>
      <c r="D51" s="94"/>
      <c r="E51" s="100"/>
      <c r="F51" s="101"/>
      <c r="G51" s="101"/>
      <c r="H51" s="101"/>
      <c r="I51" s="101"/>
      <c r="J51" s="101"/>
      <c r="K51" s="101"/>
      <c r="L51" s="110"/>
      <c r="M51" s="111"/>
      <c r="N51" s="108"/>
      <c r="O51" s="113"/>
      <c r="P51" s="162"/>
      <c r="Q51" s="109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x14ac:dyDescent="0.25">
      <c r="A52" s="92"/>
      <c r="B52" s="93"/>
      <c r="C52" s="93"/>
      <c r="D52" s="94"/>
      <c r="E52" s="100"/>
      <c r="F52" s="101"/>
      <c r="G52" s="101"/>
      <c r="H52" s="101"/>
      <c r="I52" s="101"/>
      <c r="J52" s="101"/>
      <c r="K52" s="101"/>
      <c r="L52" s="110"/>
      <c r="M52" s="111"/>
      <c r="N52" s="108"/>
      <c r="O52" s="113"/>
      <c r="P52" s="162"/>
      <c r="Q52" s="109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x14ac:dyDescent="0.25">
      <c r="A53" s="92"/>
      <c r="B53" s="93"/>
      <c r="C53" s="93"/>
      <c r="D53" s="94"/>
      <c r="E53" s="100"/>
      <c r="F53" s="101"/>
      <c r="G53" s="101"/>
      <c r="H53" s="101"/>
      <c r="I53" s="101"/>
      <c r="J53" s="101"/>
      <c r="K53" s="101"/>
      <c r="L53" s="110"/>
      <c r="M53" s="111"/>
      <c r="N53" s="108"/>
      <c r="O53" s="111"/>
      <c r="P53" s="163"/>
      <c r="Q53" s="109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59" x14ac:dyDescent="0.25">
      <c r="A54" s="92"/>
      <c r="B54" s="93"/>
      <c r="C54" s="93"/>
      <c r="D54" s="94"/>
      <c r="E54" s="100"/>
      <c r="F54" s="101"/>
      <c r="G54" s="101"/>
      <c r="H54" s="101"/>
      <c r="I54" s="101"/>
      <c r="J54" s="101"/>
      <c r="K54" s="101"/>
      <c r="L54" s="110"/>
      <c r="M54" s="111"/>
      <c r="N54" s="108"/>
      <c r="O54" s="111"/>
      <c r="P54" s="163"/>
      <c r="Q54" s="109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x14ac:dyDescent="0.25">
      <c r="A55" s="92"/>
      <c r="B55" s="93"/>
      <c r="C55" s="93"/>
      <c r="D55" s="94"/>
      <c r="E55" s="100"/>
      <c r="F55" s="101"/>
      <c r="G55" s="101"/>
      <c r="H55" s="101"/>
      <c r="I55" s="101"/>
      <c r="J55" s="101"/>
      <c r="K55" s="101"/>
      <c r="L55" s="110"/>
      <c r="M55" s="111"/>
      <c r="N55" s="108"/>
      <c r="O55" s="111"/>
      <c r="P55" s="163"/>
      <c r="Q55" s="109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x14ac:dyDescent="0.25">
      <c r="A56" s="92"/>
      <c r="B56" s="93"/>
      <c r="C56" s="93"/>
      <c r="D56" s="94"/>
      <c r="E56" s="100"/>
      <c r="F56" s="101"/>
      <c r="G56" s="101"/>
      <c r="H56" s="101"/>
      <c r="I56" s="101"/>
      <c r="J56" s="101"/>
      <c r="K56" s="101"/>
      <c r="L56" s="110"/>
      <c r="M56" s="111"/>
      <c r="N56" s="108"/>
      <c r="O56" s="111"/>
      <c r="P56" s="163"/>
      <c r="Q56" s="109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x14ac:dyDescent="0.25">
      <c r="A57" s="92"/>
      <c r="B57" s="93"/>
      <c r="C57" s="93"/>
      <c r="D57" s="94"/>
      <c r="E57" s="100"/>
      <c r="F57" s="101"/>
      <c r="G57" s="101"/>
      <c r="H57" s="101"/>
      <c r="I57" s="101"/>
      <c r="J57" s="101"/>
      <c r="K57" s="101"/>
      <c r="L57" s="110"/>
      <c r="M57" s="111"/>
      <c r="N57" s="108"/>
      <c r="O57" s="111"/>
      <c r="P57" s="163"/>
      <c r="Q57" s="109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x14ac:dyDescent="0.25">
      <c r="A58" s="92"/>
      <c r="B58" s="93"/>
      <c r="C58" s="93"/>
      <c r="D58" s="94"/>
      <c r="E58" s="100"/>
      <c r="F58" s="101"/>
      <c r="G58" s="101"/>
      <c r="H58" s="101"/>
      <c r="I58" s="101"/>
      <c r="J58" s="101"/>
      <c r="K58" s="101"/>
      <c r="L58" s="110"/>
      <c r="M58" s="111"/>
      <c r="N58" s="108"/>
      <c r="O58" s="111"/>
      <c r="P58" s="163"/>
      <c r="Q58" s="109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x14ac:dyDescent="0.25">
      <c r="A59" s="92"/>
      <c r="B59" s="93"/>
      <c r="C59" s="93"/>
      <c r="D59" s="94"/>
      <c r="E59" s="100"/>
      <c r="F59" s="101"/>
      <c r="G59" s="101"/>
      <c r="H59" s="101"/>
      <c r="I59" s="101"/>
      <c r="J59" s="101"/>
      <c r="K59" s="101"/>
      <c r="L59" s="110"/>
      <c r="M59" s="111"/>
      <c r="N59" s="108"/>
      <c r="O59" s="111"/>
      <c r="P59" s="163"/>
      <c r="Q59" s="109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x14ac:dyDescent="0.25">
      <c r="A60" s="92"/>
      <c r="B60" s="93"/>
      <c r="C60" s="93"/>
      <c r="D60" s="94"/>
      <c r="E60" s="100"/>
      <c r="F60" s="101"/>
      <c r="G60" s="101"/>
      <c r="H60" s="101"/>
      <c r="I60" s="101"/>
      <c r="J60" s="101"/>
      <c r="K60" s="101"/>
      <c r="L60" s="110"/>
      <c r="M60" s="111"/>
      <c r="N60" s="108"/>
      <c r="O60" s="111"/>
      <c r="P60" s="163"/>
      <c r="Q60" s="109"/>
      <c r="R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x14ac:dyDescent="0.25">
      <c r="A61" s="92"/>
      <c r="B61" s="93"/>
      <c r="C61" s="93"/>
      <c r="D61" s="94"/>
      <c r="E61" s="100"/>
      <c r="F61" s="101"/>
      <c r="G61" s="101"/>
      <c r="H61" s="101"/>
      <c r="I61" s="101"/>
      <c r="J61" s="101"/>
      <c r="K61" s="101"/>
      <c r="L61" s="110"/>
      <c r="M61" s="111"/>
      <c r="N61" s="108"/>
      <c r="O61" s="111"/>
      <c r="P61" s="163"/>
      <c r="Q61" s="109"/>
      <c r="R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x14ac:dyDescent="0.25">
      <c r="A62" s="92"/>
      <c r="B62" s="93"/>
      <c r="C62" s="93"/>
      <c r="D62" s="94"/>
      <c r="E62" s="100"/>
      <c r="F62" s="101"/>
      <c r="G62" s="101"/>
      <c r="H62" s="101"/>
      <c r="I62" s="101"/>
      <c r="J62" s="101"/>
      <c r="K62" s="101"/>
      <c r="L62" s="110"/>
      <c r="M62" s="111"/>
      <c r="N62" s="108"/>
      <c r="O62" s="111"/>
      <c r="P62" s="163"/>
      <c r="Q62" s="109"/>
      <c r="R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x14ac:dyDescent="0.25">
      <c r="A63" s="92"/>
      <c r="B63" s="93"/>
      <c r="C63" s="93"/>
      <c r="D63" s="94"/>
      <c r="E63" s="100"/>
      <c r="F63" s="101"/>
      <c r="G63" s="101"/>
      <c r="H63" s="101"/>
      <c r="I63" s="101"/>
      <c r="J63" s="101"/>
      <c r="K63" s="101"/>
      <c r="L63" s="110"/>
      <c r="M63" s="111"/>
      <c r="N63" s="108"/>
      <c r="O63" s="111"/>
      <c r="P63" s="163"/>
      <c r="Q63" s="109"/>
      <c r="R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x14ac:dyDescent="0.25">
      <c r="A64" s="92"/>
      <c r="B64" s="93"/>
      <c r="C64" s="93"/>
      <c r="D64" s="94"/>
      <c r="E64" s="100"/>
      <c r="F64" s="101"/>
      <c r="G64" s="101"/>
      <c r="H64" s="101"/>
      <c r="I64" s="101"/>
      <c r="J64" s="101"/>
      <c r="K64" s="101"/>
      <c r="L64" s="110"/>
      <c r="M64" s="111"/>
      <c r="N64" s="108"/>
      <c r="O64" s="111"/>
      <c r="P64" s="163"/>
      <c r="Q64" s="109"/>
      <c r="R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x14ac:dyDescent="0.25">
      <c r="A65" s="92"/>
      <c r="B65" s="93"/>
      <c r="C65" s="93"/>
      <c r="D65" s="94"/>
      <c r="E65" s="100"/>
      <c r="F65" s="101"/>
      <c r="G65" s="101"/>
      <c r="H65" s="101"/>
      <c r="I65" s="101"/>
      <c r="J65" s="101"/>
      <c r="K65" s="101"/>
      <c r="L65" s="110"/>
      <c r="M65" s="111"/>
      <c r="N65" s="108"/>
      <c r="O65" s="111"/>
      <c r="P65" s="163"/>
      <c r="Q65" s="109"/>
      <c r="R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x14ac:dyDescent="0.25">
      <c r="A66" s="92"/>
      <c r="B66" s="93"/>
      <c r="C66" s="93"/>
      <c r="D66" s="94"/>
      <c r="E66" s="100"/>
      <c r="F66" s="101"/>
      <c r="G66" s="101"/>
      <c r="H66" s="101"/>
      <c r="I66" s="101"/>
      <c r="J66" s="101"/>
      <c r="K66" s="101"/>
      <c r="L66" s="110"/>
      <c r="M66" s="111"/>
      <c r="N66" s="108"/>
      <c r="O66" s="111"/>
      <c r="P66" s="163"/>
      <c r="Q66" s="109"/>
      <c r="R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x14ac:dyDescent="0.25">
      <c r="A67" s="92"/>
      <c r="B67" s="93"/>
      <c r="C67" s="93"/>
      <c r="D67" s="94"/>
      <c r="E67" s="100"/>
      <c r="F67" s="101"/>
      <c r="G67" s="101"/>
      <c r="H67" s="101"/>
      <c r="I67" s="101"/>
      <c r="J67" s="101"/>
      <c r="K67" s="101"/>
      <c r="L67" s="110"/>
      <c r="M67" s="111"/>
      <c r="N67" s="108"/>
      <c r="O67" s="111"/>
      <c r="P67" s="163"/>
      <c r="Q67" s="109"/>
      <c r="R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x14ac:dyDescent="0.25">
      <c r="A68" s="92"/>
      <c r="B68" s="93"/>
      <c r="C68" s="93"/>
      <c r="D68" s="94"/>
      <c r="E68" s="100"/>
      <c r="F68" s="101"/>
      <c r="G68" s="101"/>
      <c r="H68" s="101"/>
      <c r="I68" s="101"/>
      <c r="J68" s="101"/>
      <c r="K68" s="101"/>
      <c r="L68" s="110"/>
      <c r="M68" s="111"/>
      <c r="N68" s="108"/>
      <c r="O68" s="111"/>
      <c r="P68" s="163"/>
      <c r="Q68" s="109"/>
      <c r="R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x14ac:dyDescent="0.25">
      <c r="A69" s="92"/>
      <c r="B69" s="93"/>
      <c r="C69" s="93"/>
      <c r="D69" s="94"/>
      <c r="E69" s="100"/>
      <c r="F69" s="101"/>
      <c r="G69" s="101"/>
      <c r="H69" s="101"/>
      <c r="I69" s="101"/>
      <c r="J69" s="101"/>
      <c r="K69" s="101"/>
      <c r="L69" s="110"/>
      <c r="M69" s="111"/>
      <c r="N69" s="108"/>
      <c r="O69" s="113"/>
      <c r="P69" s="162"/>
      <c r="Q69" s="109"/>
      <c r="R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x14ac:dyDescent="0.25">
      <c r="A70" s="92"/>
      <c r="B70" s="93"/>
      <c r="C70" s="93"/>
      <c r="D70" s="94"/>
      <c r="E70" s="100"/>
      <c r="F70" s="101"/>
      <c r="G70" s="101"/>
      <c r="H70" s="101"/>
      <c r="I70" s="101"/>
      <c r="J70" s="101"/>
      <c r="K70" s="101"/>
      <c r="L70" s="110"/>
      <c r="M70" s="111"/>
      <c r="N70" s="108"/>
      <c r="O70" s="113"/>
      <c r="P70" s="162"/>
      <c r="Q70" s="109"/>
      <c r="R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x14ac:dyDescent="0.25">
      <c r="A71" s="92"/>
      <c r="B71" s="93"/>
      <c r="C71" s="93"/>
      <c r="D71" s="94"/>
      <c r="E71" s="100"/>
      <c r="F71" s="101"/>
      <c r="G71" s="101"/>
      <c r="H71" s="101"/>
      <c r="I71" s="101"/>
      <c r="J71" s="101"/>
      <c r="K71" s="101"/>
      <c r="L71" s="110"/>
      <c r="M71" s="111"/>
      <c r="N71" s="108"/>
      <c r="O71" s="113"/>
      <c r="P71" s="162"/>
      <c r="Q71" s="109"/>
      <c r="R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x14ac:dyDescent="0.25">
      <c r="A72" s="92"/>
      <c r="B72" s="93"/>
      <c r="C72" s="93"/>
      <c r="D72" s="94"/>
      <c r="E72" s="100"/>
      <c r="F72" s="101"/>
      <c r="G72" s="101"/>
      <c r="H72" s="101"/>
      <c r="I72" s="101"/>
      <c r="J72" s="101"/>
      <c r="K72" s="101"/>
      <c r="L72" s="110"/>
      <c r="M72" s="111"/>
      <c r="N72" s="108"/>
      <c r="O72" s="113"/>
      <c r="P72" s="162"/>
      <c r="Q72" s="109"/>
      <c r="R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x14ac:dyDescent="0.25">
      <c r="A73" s="92"/>
      <c r="B73" s="93"/>
      <c r="C73" s="93"/>
      <c r="D73" s="94"/>
      <c r="E73" s="100"/>
      <c r="F73" s="101"/>
      <c r="G73" s="101"/>
      <c r="H73" s="101"/>
      <c r="I73" s="101"/>
      <c r="J73" s="101"/>
      <c r="K73" s="101"/>
      <c r="L73" s="110"/>
      <c r="M73" s="111"/>
      <c r="N73" s="108"/>
      <c r="O73" s="113"/>
      <c r="P73" s="162"/>
      <c r="Q73" s="109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x14ac:dyDescent="0.25">
      <c r="A74" s="92"/>
      <c r="B74" s="93"/>
      <c r="C74" s="93"/>
      <c r="D74" s="94"/>
      <c r="E74" s="100"/>
      <c r="F74" s="101"/>
      <c r="G74" s="101"/>
      <c r="H74" s="101"/>
      <c r="I74" s="101"/>
      <c r="J74" s="101"/>
      <c r="K74" s="101"/>
      <c r="L74" s="110"/>
      <c r="M74" s="111"/>
      <c r="N74" s="108"/>
      <c r="O74" s="113"/>
      <c r="P74" s="162"/>
      <c r="Q74" s="109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x14ac:dyDescent="0.25">
      <c r="A75" s="92"/>
      <c r="B75" s="93"/>
      <c r="C75" s="93"/>
      <c r="D75" s="94"/>
      <c r="E75" s="100"/>
      <c r="F75" s="101"/>
      <c r="G75" s="101"/>
      <c r="H75" s="101"/>
      <c r="I75" s="101"/>
      <c r="J75" s="101"/>
      <c r="K75" s="101"/>
      <c r="L75" s="110"/>
      <c r="M75" s="111"/>
      <c r="N75" s="108"/>
      <c r="O75" s="113"/>
      <c r="P75" s="162"/>
      <c r="Q75" s="109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x14ac:dyDescent="0.25">
      <c r="A76" s="92"/>
      <c r="B76" s="93"/>
      <c r="C76" s="93"/>
      <c r="D76" s="94"/>
      <c r="E76" s="100"/>
      <c r="F76" s="101"/>
      <c r="G76" s="101"/>
      <c r="H76" s="101"/>
      <c r="I76" s="101"/>
      <c r="J76" s="101"/>
      <c r="K76" s="101"/>
      <c r="L76" s="110"/>
      <c r="M76" s="111"/>
      <c r="N76" s="108"/>
      <c r="O76" s="113"/>
      <c r="P76" s="162"/>
      <c r="Q76" s="109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x14ac:dyDescent="0.25">
      <c r="A77" s="92"/>
      <c r="B77" s="93"/>
      <c r="C77" s="93"/>
      <c r="D77" s="94"/>
      <c r="E77" s="100"/>
      <c r="F77" s="101"/>
      <c r="G77" s="101"/>
      <c r="H77" s="101"/>
      <c r="I77" s="101"/>
      <c r="J77" s="101"/>
      <c r="K77" s="101"/>
      <c r="L77" s="110"/>
      <c r="M77" s="111"/>
      <c r="N77" s="108"/>
      <c r="O77" s="113"/>
      <c r="P77" s="162"/>
      <c r="Q77" s="109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x14ac:dyDescent="0.25">
      <c r="A78" s="92"/>
      <c r="B78" s="93"/>
      <c r="C78" s="93"/>
      <c r="D78" s="94"/>
      <c r="E78" s="100"/>
      <c r="F78" s="101"/>
      <c r="G78" s="101"/>
      <c r="H78" s="101"/>
      <c r="I78" s="101"/>
      <c r="J78" s="101"/>
      <c r="K78" s="101"/>
      <c r="L78" s="110"/>
      <c r="M78" s="111"/>
      <c r="N78" s="108"/>
      <c r="O78" s="113"/>
      <c r="P78" s="162"/>
      <c r="Q78" s="109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x14ac:dyDescent="0.25">
      <c r="A79" s="92"/>
      <c r="B79" s="93"/>
      <c r="C79" s="93"/>
      <c r="D79" s="94"/>
      <c r="E79" s="100"/>
      <c r="F79" s="101"/>
      <c r="G79" s="101"/>
      <c r="H79" s="101"/>
      <c r="I79" s="101"/>
      <c r="J79" s="101"/>
      <c r="K79" s="101"/>
      <c r="L79" s="110"/>
      <c r="M79" s="111"/>
      <c r="N79" s="108"/>
      <c r="O79" s="113"/>
      <c r="P79" s="162"/>
      <c r="Q79" s="109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x14ac:dyDescent="0.25">
      <c r="A80" s="92"/>
      <c r="B80" s="93"/>
      <c r="C80" s="93"/>
      <c r="D80" s="94"/>
      <c r="E80" s="100"/>
      <c r="F80" s="101"/>
      <c r="G80" s="101"/>
      <c r="H80" s="101"/>
      <c r="I80" s="101"/>
      <c r="J80" s="101"/>
      <c r="K80" s="101"/>
      <c r="L80" s="110"/>
      <c r="M80" s="111"/>
      <c r="N80" s="108"/>
      <c r="O80" s="113"/>
      <c r="P80" s="162"/>
      <c r="Q80" s="109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x14ac:dyDescent="0.25">
      <c r="A81" s="92"/>
      <c r="B81" s="93"/>
      <c r="C81" s="93"/>
      <c r="D81" s="94"/>
      <c r="E81" s="100"/>
      <c r="F81" s="101"/>
      <c r="G81" s="101"/>
      <c r="H81" s="101"/>
      <c r="I81" s="101"/>
      <c r="J81" s="101"/>
      <c r="K81" s="101"/>
      <c r="L81" s="110"/>
      <c r="M81" s="111"/>
      <c r="N81" s="108"/>
      <c r="O81" s="113"/>
      <c r="P81" s="162"/>
      <c r="Q81" s="109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x14ac:dyDescent="0.25">
      <c r="A82" s="92"/>
      <c r="B82" s="93"/>
      <c r="C82" s="93"/>
      <c r="D82" s="94"/>
      <c r="E82" s="100"/>
      <c r="F82" s="101"/>
      <c r="G82" s="101"/>
      <c r="H82" s="101"/>
      <c r="I82" s="101"/>
      <c r="J82" s="101"/>
      <c r="K82" s="101"/>
      <c r="L82" s="110"/>
      <c r="M82" s="111"/>
      <c r="N82" s="108"/>
      <c r="O82" s="113"/>
      <c r="P82" s="162"/>
      <c r="Q82" s="109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x14ac:dyDescent="0.25">
      <c r="A83" s="92"/>
      <c r="B83" s="93"/>
      <c r="C83" s="93"/>
      <c r="D83" s="94"/>
      <c r="E83" s="100"/>
      <c r="F83" s="101"/>
      <c r="G83" s="101"/>
      <c r="H83" s="101"/>
      <c r="I83" s="101"/>
      <c r="J83" s="101"/>
      <c r="K83" s="101"/>
      <c r="L83" s="110"/>
      <c r="M83" s="111"/>
      <c r="N83" s="108"/>
      <c r="O83" s="113"/>
      <c r="P83" s="162"/>
      <c r="Q83" s="109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x14ac:dyDescent="0.25">
      <c r="A84" s="92"/>
      <c r="B84" s="93"/>
      <c r="C84" s="93"/>
      <c r="D84" s="94"/>
      <c r="E84" s="100"/>
      <c r="F84" s="101"/>
      <c r="G84" s="101"/>
      <c r="H84" s="101"/>
      <c r="I84" s="101"/>
      <c r="J84" s="101"/>
      <c r="K84" s="101"/>
      <c r="L84" s="110"/>
      <c r="M84" s="111"/>
      <c r="N84" s="108"/>
      <c r="O84" s="113"/>
      <c r="P84" s="162"/>
      <c r="Q84" s="109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x14ac:dyDescent="0.25">
      <c r="A85" s="92"/>
      <c r="B85" s="93"/>
      <c r="C85" s="93"/>
      <c r="D85" s="94"/>
      <c r="E85" s="100"/>
      <c r="F85" s="101"/>
      <c r="G85" s="101"/>
      <c r="H85" s="101"/>
      <c r="I85" s="101"/>
      <c r="J85" s="101"/>
      <c r="K85" s="101"/>
      <c r="L85" s="110"/>
      <c r="M85" s="111"/>
      <c r="N85" s="108"/>
      <c r="O85" s="113"/>
      <c r="P85" s="162"/>
      <c r="Q85" s="109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x14ac:dyDescent="0.25">
      <c r="A86" s="92"/>
      <c r="B86" s="93"/>
      <c r="C86" s="93"/>
      <c r="D86" s="94"/>
      <c r="E86" s="100"/>
      <c r="F86" s="101"/>
      <c r="G86" s="101"/>
      <c r="H86" s="101"/>
      <c r="I86" s="101"/>
      <c r="J86" s="101"/>
      <c r="K86" s="101"/>
      <c r="L86" s="110"/>
      <c r="M86" s="111"/>
      <c r="N86" s="108"/>
      <c r="O86" s="113"/>
      <c r="P86" s="162"/>
      <c r="Q86" s="109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x14ac:dyDescent="0.25">
      <c r="A87" s="92"/>
      <c r="B87" s="93"/>
      <c r="C87" s="93"/>
      <c r="D87" s="94"/>
      <c r="E87" s="100"/>
      <c r="F87" s="101"/>
      <c r="G87" s="101"/>
      <c r="H87" s="101"/>
      <c r="I87" s="101"/>
      <c r="J87" s="101"/>
      <c r="K87" s="101"/>
      <c r="L87" s="110"/>
      <c r="M87" s="111"/>
      <c r="N87" s="108"/>
      <c r="O87" s="113"/>
      <c r="P87" s="162"/>
      <c r="Q87" s="109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x14ac:dyDescent="0.25">
      <c r="A88" s="92"/>
      <c r="B88" s="93"/>
      <c r="C88" s="93"/>
      <c r="D88" s="94"/>
      <c r="E88" s="100"/>
      <c r="F88" s="101"/>
      <c r="G88" s="101"/>
      <c r="H88" s="101"/>
      <c r="I88" s="101"/>
      <c r="J88" s="101"/>
      <c r="K88" s="101"/>
      <c r="L88" s="110"/>
      <c r="M88" s="111"/>
      <c r="N88" s="108"/>
      <c r="O88" s="113"/>
      <c r="P88" s="162"/>
      <c r="Q88" s="109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x14ac:dyDescent="0.25">
      <c r="A89" s="92"/>
      <c r="B89" s="93"/>
      <c r="C89" s="93"/>
      <c r="D89" s="94"/>
      <c r="E89" s="100"/>
      <c r="F89" s="101"/>
      <c r="G89" s="101"/>
      <c r="H89" s="101"/>
      <c r="I89" s="101"/>
      <c r="J89" s="101"/>
      <c r="K89" s="101"/>
      <c r="L89" s="110"/>
      <c r="M89" s="111"/>
      <c r="N89" s="108"/>
      <c r="O89" s="113"/>
      <c r="P89" s="162"/>
      <c r="Q89" s="109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x14ac:dyDescent="0.25">
      <c r="A90" s="92"/>
      <c r="B90" s="93"/>
      <c r="C90" s="93"/>
      <c r="D90" s="94"/>
      <c r="E90" s="100"/>
      <c r="F90" s="101"/>
      <c r="G90" s="101"/>
      <c r="H90" s="101"/>
      <c r="I90" s="101"/>
      <c r="J90" s="101"/>
      <c r="K90" s="101"/>
      <c r="L90" s="110"/>
      <c r="M90" s="111"/>
      <c r="N90" s="108"/>
      <c r="O90" s="113"/>
      <c r="P90" s="162"/>
      <c r="Q90" s="109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x14ac:dyDescent="0.25">
      <c r="A91" s="92"/>
      <c r="B91" s="93"/>
      <c r="C91" s="93"/>
      <c r="D91" s="94"/>
      <c r="E91" s="100"/>
      <c r="F91" s="101"/>
      <c r="G91" s="101"/>
      <c r="H91" s="101"/>
      <c r="I91" s="101"/>
      <c r="J91" s="101"/>
      <c r="K91" s="101"/>
      <c r="L91" s="110"/>
      <c r="M91" s="111"/>
      <c r="N91" s="108"/>
      <c r="O91" s="113"/>
      <c r="P91" s="162"/>
      <c r="Q91" s="109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x14ac:dyDescent="0.25">
      <c r="A92" s="92"/>
      <c r="B92" s="93"/>
      <c r="C92" s="93"/>
      <c r="D92" s="94"/>
      <c r="E92" s="100"/>
      <c r="F92" s="101"/>
      <c r="G92" s="101"/>
      <c r="H92" s="101"/>
      <c r="I92" s="101"/>
      <c r="J92" s="101"/>
      <c r="K92" s="101"/>
      <c r="L92" s="110"/>
      <c r="M92" s="111"/>
      <c r="N92" s="108"/>
      <c r="O92" s="113"/>
      <c r="P92" s="162"/>
      <c r="Q92" s="109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x14ac:dyDescent="0.25">
      <c r="A93" s="92"/>
      <c r="B93" s="93"/>
      <c r="C93" s="93"/>
      <c r="D93" s="94"/>
      <c r="E93" s="100"/>
      <c r="F93" s="101"/>
      <c r="G93" s="101"/>
      <c r="H93" s="101"/>
      <c r="I93" s="101"/>
      <c r="J93" s="101"/>
      <c r="K93" s="101"/>
      <c r="L93" s="110"/>
      <c r="M93" s="111"/>
      <c r="N93" s="108"/>
      <c r="O93" s="113"/>
      <c r="P93" s="162"/>
      <c r="Q93" s="109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x14ac:dyDescent="0.25">
      <c r="A94" s="92"/>
      <c r="B94" s="93"/>
      <c r="C94" s="93"/>
      <c r="D94" s="94"/>
      <c r="E94" s="100"/>
      <c r="F94" s="101"/>
      <c r="G94" s="101"/>
      <c r="H94" s="101"/>
      <c r="I94" s="101"/>
      <c r="J94" s="101"/>
      <c r="K94" s="101"/>
      <c r="L94" s="110"/>
      <c r="M94" s="111"/>
      <c r="N94" s="108"/>
      <c r="O94" s="113"/>
      <c r="P94" s="162"/>
      <c r="Q94" s="109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x14ac:dyDescent="0.25">
      <c r="A95" s="92"/>
      <c r="B95" s="93"/>
      <c r="C95" s="93"/>
      <c r="D95" s="94"/>
      <c r="E95" s="100"/>
      <c r="F95" s="101"/>
      <c r="G95" s="101"/>
      <c r="H95" s="101"/>
      <c r="I95" s="101"/>
      <c r="J95" s="101"/>
      <c r="K95" s="101"/>
      <c r="L95" s="110"/>
      <c r="M95" s="111"/>
      <c r="N95" s="108"/>
      <c r="O95" s="113"/>
      <c r="P95" s="162"/>
      <c r="Q95" s="109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x14ac:dyDescent="0.25">
      <c r="A96" s="92"/>
      <c r="B96" s="93"/>
      <c r="C96" s="93"/>
      <c r="D96" s="94"/>
      <c r="E96" s="100"/>
      <c r="F96" s="101"/>
      <c r="G96" s="101"/>
      <c r="H96" s="101"/>
      <c r="I96" s="101"/>
      <c r="J96" s="101"/>
      <c r="K96" s="101"/>
      <c r="L96" s="110"/>
      <c r="M96" s="111"/>
      <c r="N96" s="108"/>
      <c r="O96" s="113"/>
      <c r="P96" s="162"/>
      <c r="Q96" s="109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x14ac:dyDescent="0.25">
      <c r="A97" s="92"/>
      <c r="B97" s="93"/>
      <c r="C97" s="93"/>
      <c r="D97" s="94"/>
      <c r="E97" s="100"/>
      <c r="F97" s="101"/>
      <c r="G97" s="101"/>
      <c r="H97" s="101"/>
      <c r="I97" s="101"/>
      <c r="J97" s="101"/>
      <c r="K97" s="101"/>
      <c r="L97" s="110"/>
      <c r="M97" s="111"/>
      <c r="N97" s="108"/>
      <c r="O97" s="113"/>
      <c r="P97" s="162"/>
      <c r="Q97" s="109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x14ac:dyDescent="0.25">
      <c r="A98" s="92"/>
      <c r="B98" s="93"/>
      <c r="C98" s="93"/>
      <c r="D98" s="94"/>
      <c r="E98" s="100"/>
      <c r="F98" s="101"/>
      <c r="G98" s="101"/>
      <c r="H98" s="101"/>
      <c r="I98" s="101"/>
      <c r="J98" s="101"/>
      <c r="K98" s="101"/>
      <c r="L98" s="110"/>
      <c r="M98" s="111"/>
      <c r="N98" s="108"/>
      <c r="O98" s="113"/>
      <c r="P98" s="162"/>
      <c r="Q98" s="109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x14ac:dyDescent="0.25">
      <c r="A99" s="92"/>
      <c r="B99" s="93"/>
      <c r="C99" s="93"/>
      <c r="D99" s="94"/>
      <c r="E99" s="100"/>
      <c r="F99" s="101"/>
      <c r="G99" s="101"/>
      <c r="H99" s="101"/>
      <c r="I99" s="101"/>
      <c r="J99" s="101"/>
      <c r="K99" s="101"/>
      <c r="L99" s="110"/>
      <c r="M99" s="111"/>
      <c r="N99" s="108"/>
      <c r="O99" s="113"/>
      <c r="P99" s="162"/>
      <c r="Q99" s="109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x14ac:dyDescent="0.25">
      <c r="A100" s="92"/>
      <c r="B100" s="93"/>
      <c r="C100" s="93"/>
      <c r="D100" s="94"/>
      <c r="E100" s="100"/>
      <c r="F100" s="101"/>
      <c r="G100" s="101"/>
      <c r="H100" s="101"/>
      <c r="I100" s="101"/>
      <c r="J100" s="101"/>
      <c r="K100" s="101"/>
      <c r="L100" s="110"/>
      <c r="M100" s="111"/>
      <c r="N100" s="108"/>
      <c r="O100" s="113"/>
      <c r="P100" s="162"/>
      <c r="Q100" s="109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x14ac:dyDescent="0.25">
      <c r="A101" s="92"/>
      <c r="B101" s="93"/>
      <c r="C101" s="93"/>
      <c r="D101" s="94"/>
      <c r="E101" s="100"/>
      <c r="F101" s="101"/>
      <c r="G101" s="101"/>
      <c r="H101" s="101"/>
      <c r="I101" s="101"/>
      <c r="J101" s="101"/>
      <c r="K101" s="101"/>
      <c r="L101" s="110"/>
      <c r="M101" s="111"/>
      <c r="N101" s="108"/>
      <c r="O101" s="113"/>
      <c r="P101" s="162"/>
      <c r="Q101" s="109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x14ac:dyDescent="0.25">
      <c r="A102" s="92"/>
      <c r="B102" s="93"/>
      <c r="C102" s="93"/>
      <c r="D102" s="94"/>
      <c r="E102" s="100"/>
      <c r="F102" s="101"/>
      <c r="G102" s="101"/>
      <c r="H102" s="101"/>
      <c r="I102" s="101"/>
      <c r="J102" s="101"/>
      <c r="K102" s="101"/>
      <c r="L102" s="110"/>
      <c r="M102" s="111"/>
      <c r="N102" s="108"/>
      <c r="O102" s="113"/>
      <c r="P102" s="162"/>
      <c r="Q102" s="109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x14ac:dyDescent="0.25">
      <c r="A103" s="92"/>
      <c r="B103" s="93"/>
      <c r="C103" s="93"/>
      <c r="D103" s="94"/>
      <c r="E103" s="100"/>
      <c r="F103" s="101"/>
      <c r="G103" s="101"/>
      <c r="H103" s="101"/>
      <c r="I103" s="101"/>
      <c r="J103" s="101"/>
      <c r="K103" s="101"/>
      <c r="L103" s="110"/>
      <c r="M103" s="111"/>
      <c r="N103" s="108"/>
      <c r="O103" s="113"/>
      <c r="P103" s="162"/>
      <c r="Q103" s="109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x14ac:dyDescent="0.25">
      <c r="A104" s="92"/>
      <c r="B104" s="93"/>
      <c r="C104" s="93"/>
      <c r="D104" s="94"/>
      <c r="E104" s="100"/>
      <c r="F104" s="101"/>
      <c r="G104" s="101"/>
      <c r="H104" s="101"/>
      <c r="I104" s="101"/>
      <c r="J104" s="101"/>
      <c r="K104" s="101"/>
      <c r="L104" s="110"/>
      <c r="M104" s="111"/>
      <c r="N104" s="108"/>
      <c r="O104" s="113"/>
      <c r="P104" s="162"/>
      <c r="Q104" s="109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x14ac:dyDescent="0.25">
      <c r="A105" s="92"/>
      <c r="B105" s="93"/>
      <c r="C105" s="93"/>
      <c r="D105" s="94"/>
      <c r="E105" s="100"/>
      <c r="F105" s="101"/>
      <c r="G105" s="101"/>
      <c r="H105" s="101"/>
      <c r="I105" s="101"/>
      <c r="J105" s="101"/>
      <c r="K105" s="101"/>
      <c r="L105" s="110"/>
      <c r="M105" s="111"/>
      <c r="N105" s="108"/>
      <c r="O105" s="113"/>
      <c r="P105" s="162"/>
      <c r="Q105" s="109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1:59" x14ac:dyDescent="0.25">
      <c r="A106" s="92"/>
      <c r="B106" s="93"/>
      <c r="C106" s="93"/>
      <c r="D106" s="94"/>
      <c r="E106" s="100"/>
      <c r="F106" s="101"/>
      <c r="G106" s="101"/>
      <c r="H106" s="101"/>
      <c r="I106" s="101"/>
      <c r="J106" s="101"/>
      <c r="K106" s="101"/>
      <c r="L106" s="110"/>
      <c r="M106" s="111"/>
      <c r="N106" s="108"/>
      <c r="O106" s="113"/>
      <c r="P106" s="162"/>
      <c r="Q106" s="109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x14ac:dyDescent="0.25">
      <c r="A107" s="92"/>
      <c r="B107" s="93"/>
      <c r="C107" s="93"/>
      <c r="D107" s="94"/>
      <c r="E107" s="100"/>
      <c r="F107" s="101"/>
      <c r="G107" s="101"/>
      <c r="H107" s="101"/>
      <c r="I107" s="101"/>
      <c r="J107" s="101"/>
      <c r="K107" s="101"/>
      <c r="L107" s="110"/>
      <c r="M107" s="111"/>
      <c r="N107" s="108"/>
      <c r="O107" s="113"/>
      <c r="P107" s="162"/>
      <c r="Q107" s="109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x14ac:dyDescent="0.25">
      <c r="A108" s="92"/>
      <c r="B108" s="93"/>
      <c r="C108" s="93"/>
      <c r="D108" s="94"/>
      <c r="E108" s="100"/>
      <c r="F108" s="101"/>
      <c r="G108" s="101"/>
      <c r="H108" s="101"/>
      <c r="I108" s="101"/>
      <c r="J108" s="101"/>
      <c r="K108" s="101"/>
      <c r="L108" s="110"/>
      <c r="M108" s="111"/>
      <c r="N108" s="108"/>
      <c r="O108" s="113"/>
      <c r="P108" s="162"/>
      <c r="Q108" s="109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x14ac:dyDescent="0.25">
      <c r="A109" s="92"/>
      <c r="B109" s="93"/>
      <c r="C109" s="93"/>
      <c r="D109" s="94"/>
      <c r="E109" s="100"/>
      <c r="F109" s="101"/>
      <c r="G109" s="101"/>
      <c r="H109" s="101"/>
      <c r="I109" s="101"/>
      <c r="J109" s="101"/>
      <c r="K109" s="101"/>
      <c r="L109" s="110"/>
      <c r="M109" s="111"/>
      <c r="N109" s="108"/>
      <c r="O109" s="113"/>
      <c r="P109" s="162"/>
      <c r="Q109" s="109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x14ac:dyDescent="0.25">
      <c r="A110" s="92"/>
      <c r="B110" s="93"/>
      <c r="C110" s="93"/>
      <c r="D110" s="94"/>
      <c r="E110" s="100"/>
      <c r="F110" s="101"/>
      <c r="G110" s="101"/>
      <c r="H110" s="101"/>
      <c r="I110" s="101"/>
      <c r="J110" s="101"/>
      <c r="K110" s="101"/>
      <c r="L110" s="110"/>
      <c r="M110" s="111"/>
      <c r="N110" s="108"/>
      <c r="O110" s="113"/>
      <c r="P110" s="162"/>
      <c r="Q110" s="109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9" x14ac:dyDescent="0.25">
      <c r="A111" s="92"/>
      <c r="B111" s="93"/>
      <c r="C111" s="93"/>
      <c r="D111" s="94"/>
      <c r="E111" s="100"/>
      <c r="F111" s="101"/>
      <c r="G111" s="101"/>
      <c r="H111" s="101"/>
      <c r="I111" s="101"/>
      <c r="J111" s="101"/>
      <c r="K111" s="101"/>
      <c r="L111" s="110"/>
      <c r="M111" s="111"/>
      <c r="N111" s="108"/>
      <c r="O111" s="113"/>
      <c r="P111" s="162"/>
      <c r="Q111" s="109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x14ac:dyDescent="0.25">
      <c r="A112" s="92"/>
      <c r="B112" s="93"/>
      <c r="C112" s="93"/>
      <c r="D112" s="94"/>
      <c r="E112" s="100"/>
      <c r="F112" s="101"/>
      <c r="G112" s="101"/>
      <c r="H112" s="101"/>
      <c r="I112" s="101"/>
      <c r="J112" s="101"/>
      <c r="K112" s="101"/>
      <c r="L112" s="110"/>
      <c r="M112" s="111"/>
      <c r="N112" s="108"/>
      <c r="O112" s="113"/>
      <c r="P112" s="162"/>
      <c r="Q112" s="109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x14ac:dyDescent="0.25">
      <c r="A113" s="92"/>
      <c r="B113" s="93"/>
      <c r="C113" s="93"/>
      <c r="D113" s="94"/>
      <c r="E113" s="100"/>
      <c r="F113" s="101"/>
      <c r="G113" s="101"/>
      <c r="H113" s="101"/>
      <c r="I113" s="101"/>
      <c r="J113" s="101"/>
      <c r="K113" s="101"/>
      <c r="L113" s="110"/>
      <c r="M113" s="111"/>
      <c r="N113" s="108"/>
      <c r="O113" s="113"/>
      <c r="P113" s="162"/>
      <c r="Q113" s="109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x14ac:dyDescent="0.25">
      <c r="A114" s="92"/>
      <c r="B114" s="93"/>
      <c r="C114" s="93"/>
      <c r="D114" s="94"/>
      <c r="E114" s="100"/>
      <c r="F114" s="101"/>
      <c r="G114" s="101"/>
      <c r="H114" s="101"/>
      <c r="I114" s="101"/>
      <c r="J114" s="101"/>
      <c r="K114" s="101"/>
      <c r="L114" s="110"/>
      <c r="M114" s="111"/>
      <c r="N114" s="108"/>
      <c r="O114" s="113"/>
      <c r="P114" s="162"/>
      <c r="Q114" s="109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x14ac:dyDescent="0.25">
      <c r="A115" s="92"/>
      <c r="B115" s="93"/>
      <c r="C115" s="93"/>
      <c r="D115" s="94"/>
      <c r="E115" s="100"/>
      <c r="F115" s="101"/>
      <c r="G115" s="101"/>
      <c r="H115" s="101"/>
      <c r="I115" s="101"/>
      <c r="J115" s="101"/>
      <c r="K115" s="101"/>
      <c r="L115" s="110"/>
      <c r="M115" s="111"/>
      <c r="N115" s="108"/>
      <c r="O115" s="113"/>
      <c r="P115" s="162"/>
      <c r="Q115" s="109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x14ac:dyDescent="0.25">
      <c r="A116" s="92"/>
      <c r="B116" s="93"/>
      <c r="C116" s="93"/>
      <c r="D116" s="94"/>
      <c r="E116" s="100"/>
      <c r="F116" s="101"/>
      <c r="G116" s="101"/>
      <c r="H116" s="101"/>
      <c r="I116" s="101"/>
      <c r="J116" s="101"/>
      <c r="K116" s="101"/>
      <c r="L116" s="110"/>
      <c r="M116" s="111"/>
      <c r="N116" s="108"/>
      <c r="O116" s="113"/>
      <c r="P116" s="162"/>
      <c r="Q116" s="109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x14ac:dyDescent="0.25">
      <c r="A117" s="92"/>
      <c r="B117" s="93"/>
      <c r="C117" s="93"/>
      <c r="D117" s="94"/>
      <c r="E117" s="100"/>
      <c r="F117" s="101"/>
      <c r="G117" s="101"/>
      <c r="H117" s="101"/>
      <c r="I117" s="101"/>
      <c r="J117" s="101"/>
      <c r="K117" s="101"/>
      <c r="L117" s="110"/>
      <c r="M117" s="111"/>
      <c r="N117" s="108"/>
      <c r="O117" s="113"/>
      <c r="P117" s="162"/>
      <c r="Q117" s="109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x14ac:dyDescent="0.25">
      <c r="A118" s="92"/>
      <c r="B118" s="93"/>
      <c r="C118" s="93"/>
      <c r="D118" s="94"/>
      <c r="E118" s="100"/>
      <c r="F118" s="101"/>
      <c r="G118" s="101"/>
      <c r="H118" s="101"/>
      <c r="I118" s="101"/>
      <c r="J118" s="101"/>
      <c r="K118" s="101"/>
      <c r="L118" s="110"/>
      <c r="M118" s="111"/>
      <c r="N118" s="108"/>
      <c r="O118" s="113"/>
      <c r="P118" s="162"/>
      <c r="Q118" s="109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x14ac:dyDescent="0.25">
      <c r="A119" s="92"/>
      <c r="B119" s="93"/>
      <c r="C119" s="93"/>
      <c r="D119" s="94"/>
      <c r="E119" s="100"/>
      <c r="F119" s="101"/>
      <c r="G119" s="101"/>
      <c r="H119" s="101"/>
      <c r="I119" s="101"/>
      <c r="J119" s="101"/>
      <c r="K119" s="101"/>
      <c r="L119" s="110"/>
      <c r="M119" s="111"/>
      <c r="N119" s="108"/>
      <c r="O119" s="113"/>
      <c r="P119" s="162"/>
      <c r="Q119" s="109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x14ac:dyDescent="0.25">
      <c r="A120" s="92"/>
      <c r="B120" s="93"/>
      <c r="C120" s="93"/>
      <c r="D120" s="94"/>
      <c r="E120" s="100"/>
      <c r="F120" s="101"/>
      <c r="G120" s="101"/>
      <c r="H120" s="101"/>
      <c r="I120" s="101"/>
      <c r="J120" s="101"/>
      <c r="K120" s="101"/>
      <c r="L120" s="110"/>
      <c r="M120" s="111"/>
      <c r="N120" s="108"/>
      <c r="O120" s="113"/>
      <c r="P120" s="162"/>
      <c r="Q120" s="109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x14ac:dyDescent="0.25">
      <c r="A121" s="92"/>
      <c r="B121" s="93"/>
      <c r="C121" s="93"/>
      <c r="D121" s="94"/>
      <c r="E121" s="100"/>
      <c r="F121" s="101"/>
      <c r="G121" s="101"/>
      <c r="H121" s="101"/>
      <c r="I121" s="101"/>
      <c r="J121" s="101"/>
      <c r="K121" s="101"/>
      <c r="L121" s="110"/>
      <c r="M121" s="111"/>
      <c r="N121" s="108"/>
      <c r="O121" s="113"/>
      <c r="P121" s="162"/>
      <c r="Q121" s="109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x14ac:dyDescent="0.25">
      <c r="A122" s="92"/>
      <c r="B122" s="93"/>
      <c r="C122" s="93"/>
      <c r="D122" s="94"/>
      <c r="E122" s="100"/>
      <c r="F122" s="101"/>
      <c r="G122" s="101"/>
      <c r="H122" s="101"/>
      <c r="I122" s="101"/>
      <c r="J122" s="101"/>
      <c r="K122" s="101"/>
      <c r="L122" s="110"/>
      <c r="M122" s="111"/>
      <c r="N122" s="108"/>
      <c r="O122" s="113"/>
      <c r="P122" s="162"/>
      <c r="Q122" s="109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1:59" x14ac:dyDescent="0.25">
      <c r="A123" s="92"/>
      <c r="B123" s="93"/>
      <c r="C123" s="93"/>
      <c r="D123" s="94"/>
      <c r="E123" s="100"/>
      <c r="F123" s="101"/>
      <c r="G123" s="101"/>
      <c r="H123" s="101"/>
      <c r="I123" s="101"/>
      <c r="J123" s="101"/>
      <c r="K123" s="101"/>
      <c r="L123" s="110"/>
      <c r="M123" s="111"/>
      <c r="N123" s="108"/>
      <c r="O123" s="113"/>
      <c r="P123" s="162"/>
      <c r="Q123" s="109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1:59" x14ac:dyDescent="0.25">
      <c r="A124" s="92"/>
      <c r="B124" s="93"/>
      <c r="C124" s="93"/>
      <c r="D124" s="94"/>
      <c r="E124" s="100"/>
      <c r="F124" s="101"/>
      <c r="G124" s="101"/>
      <c r="H124" s="101"/>
      <c r="I124" s="101"/>
      <c r="J124" s="101"/>
      <c r="K124" s="101"/>
      <c r="L124" s="110"/>
      <c r="M124" s="111"/>
      <c r="N124" s="108"/>
      <c r="O124" s="113"/>
      <c r="P124" s="162"/>
      <c r="Q124" s="109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</row>
    <row r="125" spans="1:59" x14ac:dyDescent="0.25">
      <c r="A125" s="92"/>
      <c r="B125" s="93"/>
      <c r="C125" s="93"/>
      <c r="D125" s="94"/>
      <c r="E125" s="100"/>
      <c r="F125" s="101"/>
      <c r="G125" s="101"/>
      <c r="H125" s="101"/>
      <c r="I125" s="101"/>
      <c r="J125" s="101"/>
      <c r="K125" s="101"/>
      <c r="L125" s="110"/>
      <c r="M125" s="111"/>
      <c r="N125" s="108"/>
      <c r="O125" s="113"/>
      <c r="P125" s="162"/>
      <c r="Q125" s="109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59" x14ac:dyDescent="0.25">
      <c r="A126" s="92"/>
      <c r="B126" s="93"/>
      <c r="C126" s="93"/>
      <c r="D126" s="94"/>
      <c r="E126" s="100"/>
      <c r="F126" s="101"/>
      <c r="G126" s="101"/>
      <c r="H126" s="101"/>
      <c r="I126" s="101"/>
      <c r="J126" s="101"/>
      <c r="K126" s="101"/>
      <c r="L126" s="110"/>
      <c r="M126" s="111"/>
      <c r="N126" s="108"/>
      <c r="O126" s="113"/>
      <c r="P126" s="162"/>
      <c r="Q126" s="109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</row>
    <row r="127" spans="1:59" x14ac:dyDescent="0.25">
      <c r="A127" s="92"/>
      <c r="B127" s="93"/>
      <c r="C127" s="93"/>
      <c r="D127" s="94"/>
      <c r="E127" s="100"/>
      <c r="F127" s="101"/>
      <c r="G127" s="101"/>
      <c r="H127" s="101"/>
      <c r="I127" s="101"/>
      <c r="J127" s="101"/>
      <c r="K127" s="101"/>
      <c r="L127" s="110"/>
      <c r="M127" s="111"/>
      <c r="N127" s="108"/>
      <c r="O127" s="113"/>
      <c r="P127" s="162"/>
      <c r="Q127" s="109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59" x14ac:dyDescent="0.25">
      <c r="A128" s="92"/>
      <c r="B128" s="93"/>
      <c r="C128" s="93"/>
      <c r="D128" s="94"/>
      <c r="E128" s="100"/>
      <c r="F128" s="101"/>
      <c r="G128" s="101"/>
      <c r="H128" s="101"/>
      <c r="I128" s="101"/>
      <c r="J128" s="101"/>
      <c r="K128" s="101"/>
      <c r="L128" s="110"/>
      <c r="M128" s="111"/>
      <c r="N128" s="108"/>
      <c r="O128" s="113"/>
      <c r="P128" s="162"/>
      <c r="Q128" s="109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59" x14ac:dyDescent="0.25">
      <c r="A129" s="92"/>
      <c r="B129" s="93"/>
      <c r="C129" s="93"/>
      <c r="D129" s="94"/>
      <c r="E129" s="100"/>
      <c r="F129" s="101"/>
      <c r="G129" s="101"/>
      <c r="H129" s="101"/>
      <c r="I129" s="101"/>
      <c r="J129" s="101"/>
      <c r="K129" s="101"/>
      <c r="L129" s="110"/>
      <c r="M129" s="111"/>
      <c r="N129" s="108"/>
      <c r="O129" s="113"/>
      <c r="P129" s="162"/>
      <c r="Q129" s="109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1:59" x14ac:dyDescent="0.25">
      <c r="A130" s="92"/>
      <c r="B130" s="93"/>
      <c r="C130" s="93"/>
      <c r="D130" s="94"/>
      <c r="E130" s="100"/>
      <c r="F130" s="101"/>
      <c r="G130" s="101"/>
      <c r="H130" s="101"/>
      <c r="I130" s="101"/>
      <c r="J130" s="101"/>
      <c r="K130" s="101"/>
      <c r="L130" s="110"/>
      <c r="M130" s="111"/>
      <c r="N130" s="108"/>
      <c r="O130" s="113"/>
      <c r="P130" s="162"/>
      <c r="Q130" s="109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59" x14ac:dyDescent="0.25">
      <c r="A131" s="92"/>
      <c r="B131" s="93"/>
      <c r="C131" s="93"/>
      <c r="D131" s="94"/>
      <c r="E131" s="100"/>
      <c r="F131" s="101"/>
      <c r="G131" s="101"/>
      <c r="H131" s="101"/>
      <c r="I131" s="101"/>
      <c r="J131" s="101"/>
      <c r="K131" s="101"/>
      <c r="L131" s="110"/>
      <c r="M131" s="111"/>
      <c r="N131" s="108"/>
      <c r="O131" s="113"/>
      <c r="P131" s="162"/>
      <c r="Q131" s="109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59" x14ac:dyDescent="0.25">
      <c r="A132" s="92"/>
      <c r="B132" s="93"/>
      <c r="C132" s="93"/>
      <c r="D132" s="94"/>
      <c r="E132" s="100"/>
      <c r="F132" s="101"/>
      <c r="G132" s="101"/>
      <c r="H132" s="101"/>
      <c r="I132" s="101"/>
      <c r="J132" s="101"/>
      <c r="K132" s="101"/>
      <c r="L132" s="110"/>
      <c r="M132" s="111"/>
      <c r="N132" s="108"/>
      <c r="O132" s="113"/>
      <c r="P132" s="162"/>
      <c r="Q132" s="109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x14ac:dyDescent="0.25">
      <c r="A133" s="92"/>
      <c r="B133" s="93"/>
      <c r="C133" s="93"/>
      <c r="D133" s="94"/>
      <c r="E133" s="100"/>
      <c r="F133" s="101"/>
      <c r="G133" s="101"/>
      <c r="H133" s="101"/>
      <c r="I133" s="101"/>
      <c r="J133" s="101"/>
      <c r="K133" s="101"/>
      <c r="L133" s="110"/>
      <c r="M133" s="111"/>
      <c r="N133" s="108"/>
      <c r="O133" s="113"/>
      <c r="P133" s="162"/>
      <c r="Q133" s="109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59" x14ac:dyDescent="0.25">
      <c r="A134" s="92"/>
      <c r="B134" s="93"/>
      <c r="C134" s="93"/>
      <c r="D134" s="94"/>
      <c r="E134" s="100"/>
      <c r="F134" s="101"/>
      <c r="G134" s="101"/>
      <c r="H134" s="101"/>
      <c r="I134" s="101"/>
      <c r="J134" s="101"/>
      <c r="K134" s="101"/>
      <c r="L134" s="110"/>
      <c r="M134" s="111"/>
      <c r="N134" s="108"/>
      <c r="O134" s="113"/>
      <c r="P134" s="162"/>
      <c r="Q134" s="109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59" x14ac:dyDescent="0.25">
      <c r="A135" s="92"/>
      <c r="B135" s="93"/>
      <c r="C135" s="93"/>
      <c r="D135" s="94"/>
      <c r="E135" s="100"/>
      <c r="F135" s="101"/>
      <c r="G135" s="101"/>
      <c r="H135" s="101"/>
      <c r="I135" s="101"/>
      <c r="J135" s="101"/>
      <c r="K135" s="101"/>
      <c r="L135" s="110"/>
      <c r="M135" s="111"/>
      <c r="N135" s="108"/>
      <c r="O135" s="113"/>
      <c r="P135" s="162"/>
      <c r="Q135" s="109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59" x14ac:dyDescent="0.25">
      <c r="A136" s="92"/>
      <c r="B136" s="93"/>
      <c r="C136" s="93"/>
      <c r="D136" s="94"/>
      <c r="E136" s="100"/>
      <c r="F136" s="101"/>
      <c r="G136" s="101"/>
      <c r="H136" s="101"/>
      <c r="I136" s="101"/>
      <c r="J136" s="101"/>
      <c r="K136" s="101"/>
      <c r="L136" s="110"/>
      <c r="M136" s="111"/>
      <c r="N136" s="108"/>
      <c r="O136" s="113"/>
      <c r="P136" s="162"/>
      <c r="Q136" s="109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59" x14ac:dyDescent="0.25">
      <c r="A137" s="92"/>
      <c r="B137" s="93"/>
      <c r="C137" s="93"/>
      <c r="D137" s="94"/>
      <c r="E137" s="100"/>
      <c r="F137" s="101"/>
      <c r="G137" s="101"/>
      <c r="H137" s="101"/>
      <c r="I137" s="101"/>
      <c r="J137" s="101"/>
      <c r="K137" s="101"/>
      <c r="L137" s="110"/>
      <c r="M137" s="111"/>
      <c r="N137" s="108"/>
      <c r="O137" s="113"/>
      <c r="P137" s="162"/>
      <c r="Q137" s="109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59" x14ac:dyDescent="0.25">
      <c r="A138" s="92"/>
      <c r="B138" s="93"/>
      <c r="C138" s="93"/>
      <c r="D138" s="94"/>
      <c r="E138" s="100"/>
      <c r="F138" s="101"/>
      <c r="G138" s="101"/>
      <c r="H138" s="101"/>
      <c r="I138" s="101"/>
      <c r="J138" s="101"/>
      <c r="K138" s="101"/>
      <c r="L138" s="110"/>
      <c r="M138" s="111"/>
      <c r="N138" s="108"/>
      <c r="O138" s="113"/>
      <c r="P138" s="162"/>
      <c r="Q138" s="109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x14ac:dyDescent="0.25">
      <c r="A139" s="92"/>
      <c r="B139" s="93"/>
      <c r="C139" s="93"/>
      <c r="D139" s="94"/>
      <c r="E139" s="100"/>
      <c r="F139" s="101"/>
      <c r="G139" s="101"/>
      <c r="H139" s="101"/>
      <c r="I139" s="101"/>
      <c r="J139" s="101"/>
      <c r="K139" s="101"/>
      <c r="L139" s="110"/>
      <c r="M139" s="111"/>
      <c r="N139" s="108"/>
      <c r="O139" s="113"/>
      <c r="P139" s="162"/>
      <c r="Q139" s="109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59" x14ac:dyDescent="0.25">
      <c r="A140" s="92"/>
      <c r="B140" s="93"/>
      <c r="C140" s="93"/>
      <c r="D140" s="94"/>
      <c r="E140" s="100"/>
      <c r="F140" s="101"/>
      <c r="G140" s="101"/>
      <c r="H140" s="101"/>
      <c r="I140" s="101"/>
      <c r="J140" s="101"/>
      <c r="K140" s="101"/>
      <c r="L140" s="110"/>
      <c r="M140" s="111"/>
      <c r="N140" s="108"/>
      <c r="O140" s="113"/>
      <c r="P140" s="162"/>
      <c r="Q140" s="109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59" x14ac:dyDescent="0.25">
      <c r="A141" s="92"/>
      <c r="B141" s="93"/>
      <c r="C141" s="93"/>
      <c r="D141" s="94"/>
      <c r="E141" s="100"/>
      <c r="F141" s="101"/>
      <c r="G141" s="101"/>
      <c r="H141" s="101"/>
      <c r="I141" s="101"/>
      <c r="J141" s="101"/>
      <c r="K141" s="101"/>
      <c r="L141" s="110"/>
      <c r="M141" s="111"/>
      <c r="N141" s="108"/>
      <c r="O141" s="113"/>
      <c r="P141" s="162"/>
      <c r="Q141" s="109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59" x14ac:dyDescent="0.25">
      <c r="A142" s="92"/>
      <c r="B142" s="93"/>
      <c r="C142" s="93"/>
      <c r="D142" s="94"/>
      <c r="E142" s="100"/>
      <c r="F142" s="101"/>
      <c r="G142" s="101"/>
      <c r="H142" s="101"/>
      <c r="I142" s="101"/>
      <c r="J142" s="101"/>
      <c r="K142" s="101"/>
      <c r="L142" s="110"/>
      <c r="M142" s="111"/>
      <c r="N142" s="108"/>
      <c r="O142" s="113"/>
      <c r="P142" s="162"/>
      <c r="Q142" s="109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59" x14ac:dyDescent="0.25">
      <c r="A143" s="92"/>
      <c r="B143" s="93"/>
      <c r="C143" s="93"/>
      <c r="D143" s="94"/>
      <c r="E143" s="100"/>
      <c r="F143" s="101"/>
      <c r="G143" s="101"/>
      <c r="H143" s="101"/>
      <c r="I143" s="101"/>
      <c r="J143" s="101"/>
      <c r="K143" s="101"/>
      <c r="L143" s="110"/>
      <c r="M143" s="111"/>
      <c r="N143" s="108"/>
      <c r="O143" s="113"/>
      <c r="P143" s="162"/>
      <c r="Q143" s="109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59" x14ac:dyDescent="0.25">
      <c r="A144" s="92"/>
      <c r="B144" s="93"/>
      <c r="C144" s="93"/>
      <c r="D144" s="94"/>
      <c r="E144" s="100"/>
      <c r="F144" s="101"/>
      <c r="G144" s="101"/>
      <c r="H144" s="101"/>
      <c r="I144" s="101"/>
      <c r="J144" s="101"/>
      <c r="K144" s="101"/>
      <c r="L144" s="110"/>
      <c r="M144" s="111"/>
      <c r="N144" s="108"/>
      <c r="O144" s="113"/>
      <c r="P144" s="162"/>
      <c r="Q144" s="109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1:59" x14ac:dyDescent="0.25">
      <c r="A145" s="92"/>
      <c r="B145" s="93"/>
      <c r="C145" s="93"/>
      <c r="D145" s="94"/>
      <c r="E145" s="100"/>
      <c r="F145" s="101"/>
      <c r="G145" s="101"/>
      <c r="H145" s="101"/>
      <c r="I145" s="101"/>
      <c r="J145" s="101"/>
      <c r="K145" s="101"/>
      <c r="L145" s="110"/>
      <c r="M145" s="111"/>
      <c r="N145" s="108"/>
      <c r="O145" s="113"/>
      <c r="P145" s="162"/>
      <c r="Q145" s="109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1:59" x14ac:dyDescent="0.25">
      <c r="A146" s="92"/>
      <c r="B146" s="93"/>
      <c r="C146" s="93"/>
      <c r="D146" s="94"/>
      <c r="E146" s="100"/>
      <c r="F146" s="101"/>
      <c r="G146" s="101"/>
      <c r="H146" s="101"/>
      <c r="I146" s="101"/>
      <c r="J146" s="101"/>
      <c r="K146" s="101"/>
      <c r="L146" s="110"/>
      <c r="M146" s="111"/>
      <c r="N146" s="108"/>
      <c r="O146" s="113"/>
      <c r="P146" s="162"/>
      <c r="Q146" s="109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1:59" x14ac:dyDescent="0.25">
      <c r="A147" s="92"/>
      <c r="B147" s="93"/>
      <c r="C147" s="93"/>
      <c r="D147" s="94"/>
      <c r="E147" s="100"/>
      <c r="F147" s="101"/>
      <c r="G147" s="101"/>
      <c r="H147" s="101"/>
      <c r="I147" s="101"/>
      <c r="J147" s="101"/>
      <c r="K147" s="101"/>
      <c r="L147" s="110"/>
      <c r="M147" s="111"/>
      <c r="N147" s="108"/>
      <c r="O147" s="113"/>
      <c r="P147" s="162"/>
      <c r="Q147" s="109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1:59" x14ac:dyDescent="0.25">
      <c r="A148" s="92"/>
      <c r="B148" s="93"/>
      <c r="C148" s="93"/>
      <c r="D148" s="94"/>
      <c r="E148" s="100"/>
      <c r="F148" s="101"/>
      <c r="G148" s="101"/>
      <c r="H148" s="101"/>
      <c r="I148" s="101"/>
      <c r="J148" s="101"/>
      <c r="K148" s="101"/>
      <c r="L148" s="110"/>
      <c r="M148" s="111"/>
      <c r="N148" s="108"/>
      <c r="O148" s="113"/>
      <c r="P148" s="162"/>
      <c r="Q148" s="109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1:59" x14ac:dyDescent="0.25">
      <c r="A149" s="92"/>
      <c r="B149" s="93"/>
      <c r="C149" s="93"/>
      <c r="D149" s="94"/>
      <c r="E149" s="100"/>
      <c r="F149" s="101"/>
      <c r="G149" s="101"/>
      <c r="H149" s="101"/>
      <c r="I149" s="101"/>
      <c r="J149" s="101"/>
      <c r="K149" s="101"/>
      <c r="L149" s="110"/>
      <c r="M149" s="111"/>
      <c r="N149" s="108"/>
      <c r="O149" s="113"/>
      <c r="P149" s="162"/>
      <c r="Q149" s="109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1:59" x14ac:dyDescent="0.25">
      <c r="A150" s="92"/>
      <c r="B150" s="93"/>
      <c r="C150" s="93"/>
      <c r="D150" s="94"/>
      <c r="E150" s="100"/>
      <c r="F150" s="101"/>
      <c r="G150" s="101"/>
      <c r="H150" s="101"/>
      <c r="I150" s="101"/>
      <c r="J150" s="101"/>
      <c r="K150" s="101"/>
      <c r="L150" s="110"/>
      <c r="M150" s="111"/>
      <c r="N150" s="108"/>
      <c r="O150" s="113"/>
      <c r="P150" s="162"/>
      <c r="Q150" s="109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1:59" x14ac:dyDescent="0.25">
      <c r="A151" s="92"/>
      <c r="B151" s="93"/>
      <c r="C151" s="93"/>
      <c r="D151" s="94"/>
      <c r="E151" s="100"/>
      <c r="F151" s="101"/>
      <c r="G151" s="101"/>
      <c r="H151" s="101"/>
      <c r="I151" s="101"/>
      <c r="J151" s="101"/>
      <c r="K151" s="101"/>
      <c r="L151" s="110"/>
      <c r="M151" s="111"/>
      <c r="N151" s="108"/>
      <c r="O151" s="113"/>
      <c r="P151" s="162"/>
      <c r="Q151" s="109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1:59" x14ac:dyDescent="0.25">
      <c r="A152" s="92"/>
      <c r="B152" s="93"/>
      <c r="C152" s="93"/>
      <c r="D152" s="94"/>
      <c r="E152" s="100"/>
      <c r="F152" s="101"/>
      <c r="G152" s="101"/>
      <c r="H152" s="101"/>
      <c r="I152" s="101"/>
      <c r="J152" s="101"/>
      <c r="K152" s="101"/>
      <c r="L152" s="110"/>
      <c r="M152" s="111"/>
      <c r="N152" s="108"/>
      <c r="O152" s="113"/>
      <c r="P152" s="162"/>
      <c r="Q152" s="109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1:59" x14ac:dyDescent="0.25">
      <c r="A153" s="92"/>
      <c r="B153" s="93"/>
      <c r="C153" s="93"/>
      <c r="D153" s="94"/>
      <c r="E153" s="100"/>
      <c r="F153" s="101"/>
      <c r="G153" s="101"/>
      <c r="H153" s="101"/>
      <c r="I153" s="101"/>
      <c r="J153" s="101"/>
      <c r="K153" s="101"/>
      <c r="L153" s="110"/>
      <c r="M153" s="111"/>
      <c r="N153" s="108"/>
      <c r="O153" s="113"/>
      <c r="P153" s="162"/>
      <c r="Q153" s="109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1:59" x14ac:dyDescent="0.25">
      <c r="A154" s="92"/>
      <c r="B154" s="93"/>
      <c r="C154" s="93"/>
      <c r="D154" s="94"/>
      <c r="E154" s="100"/>
      <c r="F154" s="101"/>
      <c r="G154" s="101"/>
      <c r="H154" s="101"/>
      <c r="I154" s="101"/>
      <c r="J154" s="101"/>
      <c r="K154" s="101"/>
      <c r="L154" s="110"/>
      <c r="M154" s="111"/>
      <c r="N154" s="108"/>
      <c r="O154" s="113"/>
      <c r="P154" s="162"/>
      <c r="Q154" s="109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1:59" x14ac:dyDescent="0.25">
      <c r="A155" s="92"/>
      <c r="B155" s="93"/>
      <c r="C155" s="93"/>
      <c r="D155" s="94"/>
      <c r="E155" s="100"/>
      <c r="F155" s="101"/>
      <c r="G155" s="101"/>
      <c r="H155" s="101"/>
      <c r="I155" s="101"/>
      <c r="J155" s="101"/>
      <c r="K155" s="101"/>
      <c r="L155" s="110"/>
      <c r="M155" s="111"/>
      <c r="N155" s="108"/>
      <c r="O155" s="113"/>
      <c r="P155" s="162"/>
      <c r="Q155" s="109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1:59" x14ac:dyDescent="0.25">
      <c r="A156" s="92"/>
      <c r="B156" s="93"/>
      <c r="C156" s="93"/>
      <c r="D156" s="94"/>
      <c r="E156" s="100"/>
      <c r="F156" s="101"/>
      <c r="G156" s="101"/>
      <c r="H156" s="101"/>
      <c r="I156" s="101"/>
      <c r="J156" s="101"/>
      <c r="K156" s="101"/>
      <c r="L156" s="110"/>
      <c r="M156" s="111"/>
      <c r="N156" s="108"/>
      <c r="O156" s="113"/>
      <c r="P156" s="162"/>
      <c r="Q156" s="109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1:59" x14ac:dyDescent="0.25">
      <c r="A157" s="92"/>
      <c r="B157" s="93"/>
      <c r="C157" s="93"/>
      <c r="D157" s="94"/>
      <c r="E157" s="100"/>
      <c r="F157" s="101"/>
      <c r="G157" s="101"/>
      <c r="H157" s="101"/>
      <c r="I157" s="101"/>
      <c r="J157" s="101"/>
      <c r="K157" s="101"/>
      <c r="L157" s="110"/>
      <c r="M157" s="111"/>
      <c r="N157" s="108"/>
      <c r="O157" s="113"/>
      <c r="P157" s="162"/>
      <c r="Q157" s="109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1:59" x14ac:dyDescent="0.25">
      <c r="A158" s="92"/>
      <c r="B158" s="93"/>
      <c r="C158" s="93"/>
      <c r="D158" s="94"/>
      <c r="E158" s="100"/>
      <c r="F158" s="101"/>
      <c r="G158" s="101"/>
      <c r="H158" s="101"/>
      <c r="I158" s="101"/>
      <c r="J158" s="101"/>
      <c r="K158" s="101"/>
      <c r="L158" s="110"/>
      <c r="M158" s="111"/>
      <c r="N158" s="108"/>
      <c r="O158" s="113"/>
      <c r="P158" s="162"/>
      <c r="Q158" s="109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1:59" x14ac:dyDescent="0.25">
      <c r="A159" s="92"/>
      <c r="B159" s="93"/>
      <c r="C159" s="93"/>
      <c r="D159" s="94"/>
      <c r="E159" s="100"/>
      <c r="F159" s="101"/>
      <c r="G159" s="101"/>
      <c r="H159" s="101"/>
      <c r="I159" s="101"/>
      <c r="J159" s="101"/>
      <c r="K159" s="101"/>
      <c r="L159" s="110"/>
      <c r="M159" s="111"/>
      <c r="N159" s="108"/>
      <c r="O159" s="113"/>
      <c r="P159" s="162"/>
      <c r="Q159" s="109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1:59" x14ac:dyDescent="0.25">
      <c r="A160" s="92"/>
      <c r="B160" s="93"/>
      <c r="C160" s="93"/>
      <c r="D160" s="94"/>
      <c r="E160" s="100"/>
      <c r="F160" s="101"/>
      <c r="G160" s="101"/>
      <c r="H160" s="101"/>
      <c r="I160" s="101"/>
      <c r="J160" s="101"/>
      <c r="K160" s="101"/>
      <c r="L160" s="110"/>
      <c r="M160" s="111"/>
      <c r="N160" s="108"/>
      <c r="O160" s="113"/>
      <c r="P160" s="162"/>
      <c r="Q160" s="109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1:59" x14ac:dyDescent="0.25">
      <c r="A161" s="92"/>
      <c r="B161" s="93"/>
      <c r="C161" s="93"/>
      <c r="D161" s="94"/>
      <c r="E161" s="100"/>
      <c r="F161" s="101"/>
      <c r="G161" s="101"/>
      <c r="H161" s="101"/>
      <c r="I161" s="101"/>
      <c r="J161" s="101"/>
      <c r="K161" s="101"/>
      <c r="L161" s="110"/>
      <c r="M161" s="111"/>
      <c r="N161" s="108"/>
      <c r="O161" s="113"/>
      <c r="P161" s="162"/>
      <c r="Q161" s="109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1:59" x14ac:dyDescent="0.25">
      <c r="A162" s="92"/>
      <c r="B162" s="93"/>
      <c r="C162" s="93"/>
      <c r="D162" s="94"/>
      <c r="E162" s="100"/>
      <c r="F162" s="101"/>
      <c r="G162" s="101"/>
      <c r="H162" s="101"/>
      <c r="I162" s="101"/>
      <c r="J162" s="101"/>
      <c r="K162" s="101"/>
      <c r="L162" s="110"/>
      <c r="M162" s="111"/>
      <c r="N162" s="108"/>
      <c r="O162" s="113"/>
      <c r="P162" s="162"/>
      <c r="Q162" s="109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1:59" x14ac:dyDescent="0.25">
      <c r="A163" s="92"/>
      <c r="B163" s="93"/>
      <c r="C163" s="93"/>
      <c r="D163" s="94"/>
      <c r="E163" s="100"/>
      <c r="F163" s="101"/>
      <c r="G163" s="101"/>
      <c r="H163" s="101"/>
      <c r="I163" s="101"/>
      <c r="J163" s="101"/>
      <c r="K163" s="101"/>
      <c r="L163" s="110"/>
      <c r="M163" s="111"/>
      <c r="N163" s="108"/>
      <c r="O163" s="113"/>
      <c r="P163" s="162"/>
      <c r="Q163" s="109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1:59" x14ac:dyDescent="0.25">
      <c r="A164" s="92"/>
      <c r="B164" s="93"/>
      <c r="C164" s="93"/>
      <c r="D164" s="94"/>
      <c r="E164" s="100"/>
      <c r="F164" s="101"/>
      <c r="G164" s="101"/>
      <c r="H164" s="101"/>
      <c r="I164" s="101"/>
      <c r="J164" s="101"/>
      <c r="K164" s="101"/>
      <c r="L164" s="110"/>
      <c r="M164" s="111"/>
      <c r="N164" s="108"/>
      <c r="O164" s="113"/>
      <c r="P164" s="162"/>
      <c r="Q164" s="109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1:59" x14ac:dyDescent="0.25">
      <c r="A165" s="92"/>
      <c r="B165" s="93"/>
      <c r="C165" s="93"/>
      <c r="D165" s="94"/>
      <c r="E165" s="100"/>
      <c r="F165" s="101"/>
      <c r="G165" s="101"/>
      <c r="H165" s="101"/>
      <c r="I165" s="101"/>
      <c r="J165" s="101"/>
      <c r="K165" s="101"/>
      <c r="L165" s="110"/>
      <c r="M165" s="111"/>
      <c r="N165" s="108"/>
      <c r="O165" s="113"/>
      <c r="P165" s="162"/>
      <c r="Q165" s="109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1:59" x14ac:dyDescent="0.25">
      <c r="A166" s="92"/>
      <c r="B166" s="93"/>
      <c r="C166" s="93"/>
      <c r="D166" s="94"/>
      <c r="E166" s="100"/>
      <c r="F166" s="101"/>
      <c r="G166" s="101"/>
      <c r="H166" s="101"/>
      <c r="I166" s="101"/>
      <c r="J166" s="101"/>
      <c r="K166" s="101"/>
      <c r="L166" s="110"/>
      <c r="M166" s="111"/>
      <c r="N166" s="108"/>
      <c r="O166" s="113"/>
      <c r="P166" s="162"/>
      <c r="Q166" s="109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1:59" x14ac:dyDescent="0.25">
      <c r="A167" s="92"/>
      <c r="B167" s="93"/>
      <c r="C167" s="93"/>
      <c r="D167" s="94"/>
      <c r="E167" s="100"/>
      <c r="F167" s="101"/>
      <c r="G167" s="101"/>
      <c r="H167" s="101"/>
      <c r="I167" s="101"/>
      <c r="J167" s="101"/>
      <c r="K167" s="101"/>
      <c r="L167" s="110"/>
      <c r="M167" s="111"/>
      <c r="N167" s="108"/>
      <c r="O167" s="113"/>
      <c r="P167" s="162"/>
      <c r="Q167" s="109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1:59" x14ac:dyDescent="0.25">
      <c r="A168" s="92"/>
      <c r="B168" s="93"/>
      <c r="C168" s="93"/>
      <c r="D168" s="94"/>
      <c r="E168" s="100"/>
      <c r="F168" s="101"/>
      <c r="G168" s="101"/>
      <c r="H168" s="101"/>
      <c r="I168" s="101"/>
      <c r="J168" s="101"/>
      <c r="K168" s="101"/>
      <c r="L168" s="110"/>
      <c r="M168" s="111"/>
      <c r="N168" s="108"/>
      <c r="O168" s="113"/>
      <c r="P168" s="162"/>
      <c r="Q168" s="109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1:59" x14ac:dyDescent="0.25">
      <c r="A169" s="92"/>
      <c r="B169" s="93"/>
      <c r="C169" s="93"/>
      <c r="D169" s="94"/>
      <c r="E169" s="100"/>
      <c r="F169" s="101"/>
      <c r="G169" s="101"/>
      <c r="H169" s="101"/>
      <c r="I169" s="101"/>
      <c r="J169" s="101"/>
      <c r="K169" s="101"/>
      <c r="L169" s="110"/>
      <c r="M169" s="111"/>
      <c r="N169" s="108"/>
      <c r="O169" s="113"/>
      <c r="P169" s="162"/>
      <c r="Q169" s="109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1:59" x14ac:dyDescent="0.25">
      <c r="A170" s="92"/>
      <c r="B170" s="93"/>
      <c r="C170" s="93"/>
      <c r="D170" s="94"/>
      <c r="E170" s="100"/>
      <c r="F170" s="101"/>
      <c r="G170" s="101"/>
      <c r="H170" s="101"/>
      <c r="I170" s="101"/>
      <c r="J170" s="101"/>
      <c r="K170" s="101"/>
      <c r="L170" s="110"/>
      <c r="M170" s="111"/>
      <c r="N170" s="108"/>
      <c r="O170" s="113"/>
      <c r="P170" s="162"/>
      <c r="Q170" s="109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1:59" x14ac:dyDescent="0.25">
      <c r="A171" s="92"/>
      <c r="B171" s="93"/>
      <c r="C171" s="93"/>
      <c r="D171" s="94"/>
      <c r="E171" s="100"/>
      <c r="F171" s="101"/>
      <c r="G171" s="101"/>
      <c r="H171" s="101"/>
      <c r="I171" s="101"/>
      <c r="J171" s="101"/>
      <c r="K171" s="101"/>
      <c r="L171" s="110"/>
      <c r="M171" s="111"/>
      <c r="N171" s="108"/>
      <c r="O171" s="113"/>
      <c r="P171" s="162"/>
      <c r="Q171" s="109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1:59" x14ac:dyDescent="0.25">
      <c r="A172" s="92"/>
      <c r="B172" s="93"/>
      <c r="C172" s="93"/>
      <c r="D172" s="94"/>
      <c r="E172" s="100"/>
      <c r="F172" s="101"/>
      <c r="G172" s="101"/>
      <c r="H172" s="101"/>
      <c r="I172" s="101"/>
      <c r="J172" s="101"/>
      <c r="K172" s="101"/>
      <c r="L172" s="110"/>
      <c r="M172" s="111"/>
      <c r="N172" s="108"/>
      <c r="O172" s="113"/>
      <c r="P172" s="162"/>
      <c r="Q172" s="109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1:59" x14ac:dyDescent="0.25">
      <c r="A173" s="92"/>
      <c r="B173" s="93"/>
      <c r="C173" s="93"/>
      <c r="D173" s="94"/>
      <c r="E173" s="100"/>
      <c r="F173" s="101"/>
      <c r="G173" s="101"/>
      <c r="H173" s="101"/>
      <c r="I173" s="101"/>
      <c r="J173" s="101"/>
      <c r="K173" s="101"/>
      <c r="L173" s="110"/>
      <c r="M173" s="111"/>
      <c r="N173" s="108"/>
      <c r="O173" s="113"/>
      <c r="P173" s="162"/>
      <c r="Q173" s="109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1:59" x14ac:dyDescent="0.25">
      <c r="A174" s="92"/>
      <c r="B174" s="93"/>
      <c r="C174" s="93"/>
      <c r="D174" s="94"/>
      <c r="E174" s="100"/>
      <c r="F174" s="101"/>
      <c r="G174" s="101"/>
      <c r="H174" s="101"/>
      <c r="I174" s="101"/>
      <c r="J174" s="101"/>
      <c r="K174" s="101"/>
      <c r="L174" s="110"/>
      <c r="M174" s="111"/>
      <c r="N174" s="108"/>
      <c r="O174" s="113"/>
      <c r="P174" s="162"/>
      <c r="Q174" s="109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1:59" x14ac:dyDescent="0.25">
      <c r="A175" s="92"/>
      <c r="B175" s="93"/>
      <c r="C175" s="93"/>
      <c r="D175" s="94"/>
      <c r="E175" s="100"/>
      <c r="F175" s="101"/>
      <c r="G175" s="101"/>
      <c r="H175" s="101"/>
      <c r="I175" s="101"/>
      <c r="J175" s="101"/>
      <c r="K175" s="101"/>
      <c r="L175" s="110"/>
      <c r="M175" s="111"/>
      <c r="N175" s="108"/>
      <c r="O175" s="113"/>
      <c r="P175" s="162"/>
      <c r="Q175" s="109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1:59" x14ac:dyDescent="0.25">
      <c r="A176" s="92"/>
      <c r="B176" s="93"/>
      <c r="C176" s="93"/>
      <c r="D176" s="94"/>
      <c r="E176" s="100"/>
      <c r="F176" s="101"/>
      <c r="G176" s="101"/>
      <c r="H176" s="101"/>
      <c r="I176" s="101"/>
      <c r="J176" s="101"/>
      <c r="K176" s="101"/>
      <c r="L176" s="110"/>
      <c r="M176" s="111"/>
      <c r="N176" s="108"/>
      <c r="O176" s="113"/>
      <c r="P176" s="162"/>
      <c r="Q176" s="109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1:59" x14ac:dyDescent="0.25">
      <c r="A177" s="92"/>
      <c r="B177" s="93"/>
      <c r="C177" s="93"/>
      <c r="D177" s="94"/>
      <c r="E177" s="100"/>
      <c r="F177" s="101"/>
      <c r="G177" s="101"/>
      <c r="H177" s="101"/>
      <c r="I177" s="101"/>
      <c r="J177" s="101"/>
      <c r="K177" s="101"/>
      <c r="L177" s="110"/>
      <c r="M177" s="111"/>
      <c r="N177" s="108"/>
      <c r="O177" s="113"/>
      <c r="P177" s="162"/>
      <c r="Q177" s="109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1:59" x14ac:dyDescent="0.25">
      <c r="A178" s="92"/>
      <c r="B178" s="93"/>
      <c r="C178" s="93"/>
      <c r="D178" s="94"/>
      <c r="E178" s="100"/>
      <c r="F178" s="101"/>
      <c r="G178" s="101"/>
      <c r="H178" s="101"/>
      <c r="I178" s="101"/>
      <c r="J178" s="101"/>
      <c r="K178" s="101"/>
      <c r="L178" s="110"/>
      <c r="M178" s="111"/>
      <c r="N178" s="108"/>
      <c r="O178" s="113"/>
      <c r="P178" s="162"/>
      <c r="Q178" s="109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1:59" x14ac:dyDescent="0.25">
      <c r="A179" s="92"/>
      <c r="B179" s="93"/>
      <c r="C179" s="93"/>
      <c r="D179" s="94"/>
      <c r="E179" s="100"/>
      <c r="F179" s="101"/>
      <c r="G179" s="101"/>
      <c r="H179" s="101"/>
      <c r="I179" s="101"/>
      <c r="J179" s="101"/>
      <c r="K179" s="101"/>
      <c r="L179" s="110"/>
      <c r="M179" s="111"/>
      <c r="N179" s="108"/>
      <c r="O179" s="113"/>
      <c r="P179" s="162"/>
      <c r="Q179" s="109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1:59" x14ac:dyDescent="0.25">
      <c r="A180" s="92"/>
      <c r="B180" s="93"/>
      <c r="C180" s="93"/>
      <c r="D180" s="94"/>
      <c r="E180" s="100"/>
      <c r="F180" s="101"/>
      <c r="G180" s="101"/>
      <c r="H180" s="101"/>
      <c r="I180" s="101"/>
      <c r="J180" s="101"/>
      <c r="K180" s="101"/>
      <c r="L180" s="110"/>
      <c r="M180" s="111"/>
      <c r="N180" s="108"/>
      <c r="O180" s="113"/>
      <c r="P180" s="162"/>
      <c r="Q180" s="109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1:59" x14ac:dyDescent="0.25">
      <c r="A181" s="92"/>
      <c r="B181" s="93"/>
      <c r="C181" s="93"/>
      <c r="D181" s="94"/>
      <c r="E181" s="100"/>
      <c r="F181" s="101"/>
      <c r="G181" s="101"/>
      <c r="H181" s="101"/>
      <c r="I181" s="101"/>
      <c r="J181" s="101"/>
      <c r="K181" s="101"/>
      <c r="L181" s="110"/>
      <c r="M181" s="111"/>
      <c r="N181" s="108"/>
      <c r="O181" s="113"/>
      <c r="P181" s="162"/>
      <c r="Q181" s="109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1:59" x14ac:dyDescent="0.25">
      <c r="A182" s="92"/>
      <c r="B182" s="93"/>
      <c r="C182" s="93"/>
      <c r="D182" s="94"/>
      <c r="E182" s="100"/>
      <c r="F182" s="101"/>
      <c r="G182" s="101"/>
      <c r="H182" s="101"/>
      <c r="I182" s="101"/>
      <c r="J182" s="101"/>
      <c r="K182" s="101"/>
      <c r="L182" s="110"/>
      <c r="M182" s="111"/>
      <c r="N182" s="108"/>
      <c r="O182" s="113"/>
      <c r="P182" s="162"/>
      <c r="Q182" s="109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1:59" x14ac:dyDescent="0.25">
      <c r="A183" s="92"/>
      <c r="B183" s="93"/>
      <c r="C183" s="93"/>
      <c r="D183" s="94"/>
      <c r="E183" s="100"/>
      <c r="F183" s="101"/>
      <c r="G183" s="101"/>
      <c r="H183" s="101"/>
      <c r="I183" s="101"/>
      <c r="J183" s="101"/>
      <c r="K183" s="101"/>
      <c r="L183" s="110"/>
      <c r="M183" s="111"/>
      <c r="N183" s="108"/>
      <c r="O183" s="113"/>
      <c r="P183" s="162"/>
      <c r="Q183" s="109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1:59" x14ac:dyDescent="0.25">
      <c r="A184" s="92"/>
      <c r="B184" s="93"/>
      <c r="C184" s="93"/>
      <c r="D184" s="94"/>
      <c r="E184" s="100"/>
      <c r="F184" s="101"/>
      <c r="G184" s="101"/>
      <c r="H184" s="101"/>
      <c r="I184" s="101"/>
      <c r="J184" s="101"/>
      <c r="K184" s="101"/>
      <c r="L184" s="110"/>
      <c r="M184" s="111"/>
      <c r="N184" s="108"/>
      <c r="O184" s="113"/>
      <c r="P184" s="162"/>
      <c r="Q184" s="109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1:59" x14ac:dyDescent="0.25">
      <c r="A185" s="92"/>
      <c r="B185" s="93"/>
      <c r="C185" s="93"/>
      <c r="D185" s="94"/>
      <c r="E185" s="100"/>
      <c r="F185" s="101"/>
      <c r="G185" s="101"/>
      <c r="H185" s="101"/>
      <c r="I185" s="101"/>
      <c r="J185" s="101"/>
      <c r="K185" s="101"/>
      <c r="L185" s="110"/>
      <c r="M185" s="111"/>
      <c r="N185" s="108"/>
      <c r="O185" s="113"/>
      <c r="P185" s="162"/>
      <c r="Q185" s="109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1:59" x14ac:dyDescent="0.25">
      <c r="A186" s="92"/>
      <c r="B186" s="93"/>
      <c r="C186" s="93"/>
      <c r="D186" s="94"/>
      <c r="E186" s="100"/>
      <c r="F186" s="101"/>
      <c r="G186" s="101"/>
      <c r="H186" s="101"/>
      <c r="I186" s="101"/>
      <c r="J186" s="101"/>
      <c r="K186" s="101"/>
      <c r="L186" s="110"/>
      <c r="M186" s="111"/>
      <c r="N186" s="108"/>
      <c r="O186" s="113"/>
      <c r="P186" s="162"/>
      <c r="Q186" s="109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1:59" x14ac:dyDescent="0.25">
      <c r="A187" s="92"/>
      <c r="B187" s="93"/>
      <c r="C187" s="93"/>
      <c r="D187" s="94"/>
      <c r="E187" s="100"/>
      <c r="F187" s="101"/>
      <c r="G187" s="101"/>
      <c r="H187" s="101"/>
      <c r="I187" s="101"/>
      <c r="J187" s="101"/>
      <c r="K187" s="101"/>
      <c r="L187" s="110"/>
      <c r="M187" s="111"/>
      <c r="N187" s="108"/>
      <c r="O187" s="113"/>
      <c r="P187" s="162"/>
      <c r="Q187" s="109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1:59" x14ac:dyDescent="0.25">
      <c r="A188" s="92"/>
      <c r="B188" s="93"/>
      <c r="C188" s="93"/>
      <c r="D188" s="94"/>
      <c r="E188" s="100"/>
      <c r="F188" s="101"/>
      <c r="G188" s="101"/>
      <c r="H188" s="101"/>
      <c r="I188" s="101"/>
      <c r="J188" s="101"/>
      <c r="K188" s="101"/>
      <c r="L188" s="110"/>
      <c r="M188" s="111"/>
      <c r="N188" s="108"/>
      <c r="O188" s="113"/>
      <c r="P188" s="162"/>
      <c r="Q188" s="109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1:59" x14ac:dyDescent="0.25">
      <c r="A189" s="92"/>
      <c r="B189" s="93"/>
      <c r="C189" s="93"/>
      <c r="D189" s="94"/>
      <c r="E189" s="100"/>
      <c r="F189" s="101"/>
      <c r="G189" s="101"/>
      <c r="H189" s="101"/>
      <c r="I189" s="101"/>
      <c r="J189" s="101"/>
      <c r="K189" s="101"/>
      <c r="L189" s="110"/>
      <c r="M189" s="111"/>
      <c r="N189" s="108"/>
      <c r="O189" s="113"/>
      <c r="P189" s="162"/>
      <c r="Q189" s="109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1:59" x14ac:dyDescent="0.25">
      <c r="A190" s="92"/>
      <c r="B190" s="93"/>
      <c r="C190" s="93"/>
      <c r="D190" s="94"/>
      <c r="E190" s="100"/>
      <c r="F190" s="101"/>
      <c r="G190" s="101"/>
      <c r="H190" s="101"/>
      <c r="I190" s="101"/>
      <c r="J190" s="101"/>
      <c r="K190" s="101"/>
      <c r="L190" s="110"/>
      <c r="M190" s="111"/>
      <c r="N190" s="108"/>
      <c r="O190" s="113"/>
      <c r="P190" s="162"/>
      <c r="Q190" s="109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1:59" x14ac:dyDescent="0.25">
      <c r="A191" s="92"/>
      <c r="B191" s="93"/>
      <c r="C191" s="93"/>
      <c r="D191" s="94"/>
      <c r="E191" s="100"/>
      <c r="F191" s="101"/>
      <c r="G191" s="101"/>
      <c r="H191" s="101"/>
      <c r="I191" s="101"/>
      <c r="J191" s="101"/>
      <c r="K191" s="101"/>
      <c r="L191" s="110"/>
      <c r="M191" s="111"/>
      <c r="N191" s="108"/>
      <c r="O191" s="113"/>
      <c r="P191" s="162"/>
      <c r="Q191" s="109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1:59" x14ac:dyDescent="0.25">
      <c r="A192" s="92"/>
      <c r="B192" s="93"/>
      <c r="C192" s="93"/>
      <c r="D192" s="94"/>
      <c r="E192" s="100"/>
      <c r="F192" s="101"/>
      <c r="G192" s="101"/>
      <c r="H192" s="101"/>
      <c r="I192" s="101"/>
      <c r="J192" s="101"/>
      <c r="K192" s="101"/>
      <c r="L192" s="110"/>
      <c r="M192" s="111"/>
      <c r="N192" s="108"/>
      <c r="O192" s="113"/>
      <c r="P192" s="162"/>
      <c r="Q192" s="109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1:59" x14ac:dyDescent="0.25">
      <c r="A193" s="92"/>
      <c r="B193" s="93"/>
      <c r="C193" s="93"/>
      <c r="D193" s="94"/>
      <c r="E193" s="100"/>
      <c r="F193" s="101"/>
      <c r="G193" s="101"/>
      <c r="H193" s="101"/>
      <c r="I193" s="101"/>
      <c r="J193" s="101"/>
      <c r="K193" s="101"/>
      <c r="L193" s="110"/>
      <c r="M193" s="111"/>
      <c r="N193" s="108"/>
      <c r="O193" s="113"/>
      <c r="P193" s="162"/>
      <c r="Q193" s="109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1:59" x14ac:dyDescent="0.25">
      <c r="A194" s="92"/>
      <c r="B194" s="93"/>
      <c r="C194" s="93"/>
      <c r="D194" s="94"/>
      <c r="E194" s="100"/>
      <c r="F194" s="101"/>
      <c r="G194" s="101"/>
      <c r="H194" s="101"/>
      <c r="I194" s="101"/>
      <c r="J194" s="101"/>
      <c r="K194" s="101"/>
      <c r="L194" s="110"/>
      <c r="M194" s="111"/>
      <c r="N194" s="108"/>
      <c r="O194" s="113"/>
      <c r="P194" s="162"/>
      <c r="Q194" s="109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1:59" x14ac:dyDescent="0.25">
      <c r="A195" s="92"/>
      <c r="B195" s="93"/>
      <c r="C195" s="93"/>
      <c r="D195" s="94"/>
      <c r="E195" s="100"/>
      <c r="F195" s="101"/>
      <c r="G195" s="101"/>
      <c r="H195" s="101"/>
      <c r="I195" s="101"/>
      <c r="J195" s="101"/>
      <c r="K195" s="101"/>
      <c r="L195" s="110"/>
      <c r="M195" s="111"/>
      <c r="N195" s="108"/>
      <c r="O195" s="113"/>
      <c r="P195" s="162"/>
      <c r="Q195" s="109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1:59" x14ac:dyDescent="0.25">
      <c r="A196" s="92"/>
      <c r="B196" s="93"/>
      <c r="C196" s="93"/>
      <c r="D196" s="94"/>
      <c r="E196" s="100"/>
      <c r="F196" s="101"/>
      <c r="G196" s="101"/>
      <c r="H196" s="101"/>
      <c r="I196" s="101"/>
      <c r="J196" s="101"/>
      <c r="K196" s="101"/>
      <c r="L196" s="110"/>
      <c r="M196" s="111"/>
      <c r="N196" s="108"/>
      <c r="O196" s="113"/>
      <c r="P196" s="162"/>
      <c r="Q196" s="109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1:59" x14ac:dyDescent="0.25">
      <c r="A197" s="92"/>
      <c r="B197" s="93"/>
      <c r="C197" s="93"/>
      <c r="D197" s="94"/>
      <c r="E197" s="100"/>
      <c r="F197" s="101"/>
      <c r="G197" s="101"/>
      <c r="H197" s="101"/>
      <c r="I197" s="101"/>
      <c r="J197" s="101"/>
      <c r="K197" s="101"/>
      <c r="L197" s="110"/>
      <c r="M197" s="111"/>
      <c r="N197" s="108"/>
      <c r="O197" s="113"/>
      <c r="P197" s="162"/>
      <c r="Q197" s="109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1:59" x14ac:dyDescent="0.25">
      <c r="A198" s="92"/>
      <c r="B198" s="93"/>
      <c r="C198" s="93"/>
      <c r="D198" s="94"/>
      <c r="E198" s="100"/>
      <c r="F198" s="101"/>
      <c r="G198" s="101"/>
      <c r="H198" s="101"/>
      <c r="I198" s="101"/>
      <c r="J198" s="101"/>
      <c r="K198" s="101"/>
      <c r="L198" s="110"/>
      <c r="M198" s="111"/>
      <c r="N198" s="108"/>
      <c r="O198" s="113"/>
      <c r="P198" s="162"/>
      <c r="Q198" s="109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1:59" x14ac:dyDescent="0.25">
      <c r="A199" s="92"/>
      <c r="B199" s="93"/>
      <c r="C199" s="93"/>
      <c r="D199" s="94"/>
      <c r="E199" s="100"/>
      <c r="F199" s="101"/>
      <c r="G199" s="101"/>
      <c r="H199" s="101"/>
      <c r="I199" s="101"/>
      <c r="J199" s="101"/>
      <c r="K199" s="101"/>
      <c r="L199" s="110"/>
      <c r="M199" s="111"/>
      <c r="N199" s="108"/>
      <c r="O199" s="113"/>
      <c r="P199" s="162"/>
      <c r="Q199" s="109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1:59" x14ac:dyDescent="0.25">
      <c r="A200" s="92"/>
      <c r="B200" s="93"/>
      <c r="C200" s="93"/>
      <c r="D200" s="94"/>
      <c r="E200" s="100"/>
      <c r="F200" s="101"/>
      <c r="G200" s="101"/>
      <c r="H200" s="101"/>
      <c r="I200" s="101"/>
      <c r="J200" s="101"/>
      <c r="K200" s="101"/>
      <c r="L200" s="110"/>
      <c r="M200" s="111"/>
      <c r="N200" s="108"/>
      <c r="O200" s="113"/>
      <c r="P200" s="162"/>
      <c r="Q200" s="109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1:59" x14ac:dyDescent="0.25">
      <c r="A201" s="92"/>
      <c r="B201" s="93"/>
      <c r="C201" s="93"/>
      <c r="D201" s="94"/>
      <c r="E201" s="100"/>
      <c r="F201" s="101"/>
      <c r="G201" s="101"/>
      <c r="H201" s="101"/>
      <c r="I201" s="101"/>
      <c r="J201" s="101"/>
      <c r="K201" s="101"/>
      <c r="L201" s="110"/>
      <c r="M201" s="111"/>
      <c r="N201" s="108"/>
      <c r="O201" s="113"/>
      <c r="P201" s="162"/>
      <c r="Q201" s="109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1:59" x14ac:dyDescent="0.25">
      <c r="A202" s="92"/>
      <c r="B202" s="93"/>
      <c r="C202" s="93"/>
      <c r="D202" s="94"/>
      <c r="E202" s="100"/>
      <c r="F202" s="101"/>
      <c r="G202" s="101"/>
      <c r="H202" s="101"/>
      <c r="I202" s="101"/>
      <c r="J202" s="101"/>
      <c r="K202" s="101"/>
      <c r="L202" s="110"/>
      <c r="M202" s="111"/>
      <c r="N202" s="108"/>
      <c r="O202" s="113"/>
      <c r="P202" s="162"/>
      <c r="Q202" s="109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1:59" x14ac:dyDescent="0.25">
      <c r="A203" s="92"/>
      <c r="B203" s="93"/>
      <c r="C203" s="93"/>
      <c r="D203" s="94"/>
      <c r="E203" s="100"/>
      <c r="F203" s="101"/>
      <c r="G203" s="101"/>
      <c r="H203" s="101"/>
      <c r="I203" s="101"/>
      <c r="J203" s="101"/>
      <c r="K203" s="101"/>
      <c r="L203" s="110"/>
      <c r="M203" s="111"/>
      <c r="N203" s="108"/>
      <c r="O203" s="113"/>
      <c r="P203" s="162"/>
      <c r="Q203" s="109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1:59" x14ac:dyDescent="0.25">
      <c r="A204" s="92"/>
      <c r="B204" s="93"/>
      <c r="C204" s="93"/>
      <c r="D204" s="94"/>
      <c r="E204" s="100"/>
      <c r="F204" s="101"/>
      <c r="G204" s="101"/>
      <c r="H204" s="101"/>
      <c r="I204" s="101"/>
      <c r="J204" s="101"/>
      <c r="K204" s="101"/>
      <c r="L204" s="110"/>
      <c r="M204" s="111"/>
      <c r="N204" s="108"/>
      <c r="O204" s="113"/>
      <c r="P204" s="162"/>
      <c r="Q204" s="109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1:59" x14ac:dyDescent="0.25">
      <c r="A205" s="92"/>
      <c r="B205" s="93"/>
      <c r="C205" s="93"/>
      <c r="D205" s="94"/>
      <c r="E205" s="100"/>
      <c r="F205" s="101"/>
      <c r="G205" s="101"/>
      <c r="H205" s="101"/>
      <c r="I205" s="101"/>
      <c r="J205" s="101"/>
      <c r="K205" s="101"/>
      <c r="L205" s="110"/>
      <c r="M205" s="111"/>
      <c r="N205" s="108"/>
      <c r="O205" s="113"/>
      <c r="P205" s="162"/>
      <c r="Q205" s="109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1:59" x14ac:dyDescent="0.25">
      <c r="A206" s="92"/>
      <c r="B206" s="93"/>
      <c r="C206" s="93"/>
      <c r="D206" s="94"/>
      <c r="E206" s="100"/>
      <c r="F206" s="101"/>
      <c r="G206" s="101"/>
      <c r="H206" s="101"/>
      <c r="I206" s="101"/>
      <c r="J206" s="101"/>
      <c r="K206" s="101"/>
      <c r="L206" s="110"/>
      <c r="M206" s="111"/>
      <c r="N206" s="108"/>
      <c r="O206" s="113"/>
      <c r="P206" s="162"/>
      <c r="Q206" s="109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1:59" x14ac:dyDescent="0.25">
      <c r="A207" s="92"/>
      <c r="B207" s="93"/>
      <c r="C207" s="93"/>
      <c r="D207" s="94"/>
      <c r="E207" s="100"/>
      <c r="F207" s="101"/>
      <c r="G207" s="101"/>
      <c r="H207" s="101"/>
      <c r="I207" s="101"/>
      <c r="J207" s="101"/>
      <c r="K207" s="101"/>
      <c r="L207" s="110"/>
      <c r="M207" s="111"/>
      <c r="N207" s="108"/>
      <c r="O207" s="113"/>
      <c r="P207" s="162"/>
      <c r="Q207" s="109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1:59" x14ac:dyDescent="0.25">
      <c r="A208" s="92"/>
      <c r="B208" s="93"/>
      <c r="C208" s="93"/>
      <c r="D208" s="94"/>
      <c r="E208" s="100"/>
      <c r="F208" s="101"/>
      <c r="G208" s="101"/>
      <c r="H208" s="101"/>
      <c r="I208" s="101"/>
      <c r="J208" s="101"/>
      <c r="K208" s="101"/>
      <c r="L208" s="110"/>
      <c r="M208" s="111"/>
      <c r="N208" s="108"/>
      <c r="O208" s="113"/>
      <c r="P208" s="162"/>
      <c r="Q208" s="109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1:59" x14ac:dyDescent="0.25">
      <c r="A209" s="92"/>
      <c r="B209" s="93"/>
      <c r="C209" s="93"/>
      <c r="D209" s="94"/>
      <c r="E209" s="100"/>
      <c r="F209" s="101"/>
      <c r="G209" s="101"/>
      <c r="H209" s="101"/>
      <c r="I209" s="101"/>
      <c r="J209" s="101"/>
      <c r="K209" s="101"/>
      <c r="L209" s="110"/>
      <c r="M209" s="111"/>
      <c r="N209" s="108"/>
      <c r="O209" s="113"/>
      <c r="P209" s="162"/>
      <c r="Q209" s="109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1:59" x14ac:dyDescent="0.25">
      <c r="A210" s="92"/>
      <c r="B210" s="93"/>
      <c r="C210" s="93"/>
      <c r="D210" s="94"/>
      <c r="E210" s="100"/>
      <c r="F210" s="101"/>
      <c r="G210" s="101"/>
      <c r="H210" s="101"/>
      <c r="I210" s="101"/>
      <c r="J210" s="101"/>
      <c r="K210" s="101"/>
      <c r="L210" s="110"/>
      <c r="M210" s="111"/>
      <c r="N210" s="108"/>
      <c r="O210" s="113"/>
      <c r="P210" s="162"/>
      <c r="Q210" s="109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1:59" x14ac:dyDescent="0.25">
      <c r="A211" s="92"/>
      <c r="B211" s="93"/>
      <c r="C211" s="93"/>
      <c r="D211" s="94"/>
      <c r="E211" s="100"/>
      <c r="F211" s="101"/>
      <c r="G211" s="101"/>
      <c r="H211" s="101"/>
      <c r="I211" s="101"/>
      <c r="J211" s="101"/>
      <c r="K211" s="101"/>
      <c r="L211" s="110"/>
      <c r="M211" s="111"/>
      <c r="N211" s="108"/>
      <c r="O211" s="113"/>
      <c r="P211" s="162"/>
      <c r="Q211" s="109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1:59" x14ac:dyDescent="0.25">
      <c r="A212" s="92"/>
      <c r="B212" s="93"/>
      <c r="C212" s="93"/>
      <c r="D212" s="94"/>
      <c r="E212" s="100"/>
      <c r="F212" s="101"/>
      <c r="G212" s="101"/>
      <c r="H212" s="101"/>
      <c r="I212" s="101"/>
      <c r="J212" s="101"/>
      <c r="K212" s="101"/>
      <c r="L212" s="110"/>
      <c r="M212" s="111"/>
      <c r="N212" s="108"/>
      <c r="O212" s="113"/>
      <c r="P212" s="162"/>
      <c r="Q212" s="109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1:59" x14ac:dyDescent="0.25">
      <c r="A213" s="92"/>
      <c r="B213" s="93"/>
      <c r="C213" s="93"/>
      <c r="D213" s="94"/>
      <c r="E213" s="100"/>
      <c r="F213" s="101"/>
      <c r="G213" s="101"/>
      <c r="H213" s="101"/>
      <c r="I213" s="101"/>
      <c r="J213" s="101"/>
      <c r="K213" s="101"/>
      <c r="L213" s="110"/>
      <c r="M213" s="111"/>
      <c r="N213" s="108"/>
      <c r="O213" s="113"/>
      <c r="P213" s="162"/>
      <c r="Q213" s="109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1:59" x14ac:dyDescent="0.25">
      <c r="A214" s="92"/>
      <c r="B214" s="93"/>
      <c r="C214" s="93"/>
      <c r="D214" s="94"/>
      <c r="E214" s="100"/>
      <c r="F214" s="101"/>
      <c r="G214" s="101"/>
      <c r="H214" s="101"/>
      <c r="I214" s="101"/>
      <c r="J214" s="101"/>
      <c r="K214" s="101"/>
      <c r="L214" s="110"/>
      <c r="M214" s="111"/>
      <c r="N214" s="108"/>
      <c r="O214" s="113"/>
      <c r="P214" s="162"/>
      <c r="Q214" s="109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1:59" x14ac:dyDescent="0.25">
      <c r="A215" s="92"/>
      <c r="B215" s="93"/>
      <c r="C215" s="93"/>
      <c r="D215" s="94"/>
      <c r="E215" s="100"/>
      <c r="F215" s="101"/>
      <c r="G215" s="101"/>
      <c r="H215" s="101"/>
      <c r="I215" s="101"/>
      <c r="J215" s="101"/>
      <c r="K215" s="101"/>
      <c r="L215" s="110"/>
      <c r="M215" s="111"/>
      <c r="N215" s="108"/>
      <c r="O215" s="113"/>
      <c r="P215" s="162"/>
      <c r="Q215" s="109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1:59" x14ac:dyDescent="0.25">
      <c r="A216" s="92"/>
      <c r="B216" s="93"/>
      <c r="C216" s="93"/>
      <c r="D216" s="94"/>
      <c r="E216" s="100"/>
      <c r="F216" s="101"/>
      <c r="G216" s="101"/>
      <c r="H216" s="101"/>
      <c r="I216" s="101"/>
      <c r="J216" s="101"/>
      <c r="K216" s="101"/>
      <c r="L216" s="110"/>
      <c r="M216" s="111"/>
      <c r="N216" s="108"/>
      <c r="O216" s="113"/>
      <c r="P216" s="162"/>
      <c r="Q216" s="109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1:59" x14ac:dyDescent="0.25">
      <c r="A217" s="92"/>
      <c r="B217" s="93"/>
      <c r="C217" s="93"/>
      <c r="D217" s="94"/>
      <c r="E217" s="100"/>
      <c r="F217" s="101"/>
      <c r="G217" s="101"/>
      <c r="H217" s="101"/>
      <c r="I217" s="101"/>
      <c r="J217" s="101"/>
      <c r="K217" s="101"/>
      <c r="L217" s="110"/>
      <c r="M217" s="111"/>
      <c r="N217" s="108"/>
      <c r="O217" s="113"/>
      <c r="P217" s="162"/>
      <c r="Q217" s="109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1:59" x14ac:dyDescent="0.25">
      <c r="A218" s="92"/>
      <c r="B218" s="93"/>
      <c r="C218" s="93"/>
      <c r="D218" s="94"/>
      <c r="E218" s="100"/>
      <c r="F218" s="101"/>
      <c r="G218" s="101"/>
      <c r="H218" s="101"/>
      <c r="I218" s="101"/>
      <c r="J218" s="101"/>
      <c r="K218" s="101"/>
      <c r="L218" s="110"/>
      <c r="M218" s="111"/>
      <c r="N218" s="108"/>
      <c r="O218" s="113"/>
      <c r="P218" s="162"/>
      <c r="Q218" s="109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1:59" x14ac:dyDescent="0.25">
      <c r="A219" s="92"/>
      <c r="B219" s="93"/>
      <c r="C219" s="93"/>
      <c r="D219" s="94"/>
      <c r="E219" s="100"/>
      <c r="F219" s="101"/>
      <c r="G219" s="101"/>
      <c r="H219" s="101"/>
      <c r="I219" s="101"/>
      <c r="J219" s="101"/>
      <c r="K219" s="101"/>
      <c r="L219" s="110"/>
      <c r="M219" s="111"/>
      <c r="N219" s="108"/>
      <c r="O219" s="113"/>
      <c r="P219" s="162"/>
      <c r="Q219" s="109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1:59" x14ac:dyDescent="0.25">
      <c r="A220" s="92"/>
      <c r="B220" s="93"/>
      <c r="C220" s="93"/>
      <c r="D220" s="94"/>
      <c r="E220" s="100"/>
      <c r="F220" s="101"/>
      <c r="G220" s="101"/>
      <c r="H220" s="101"/>
      <c r="I220" s="101"/>
      <c r="J220" s="101"/>
      <c r="K220" s="101"/>
      <c r="L220" s="110"/>
      <c r="M220" s="111"/>
      <c r="N220" s="108"/>
      <c r="O220" s="113"/>
      <c r="P220" s="162"/>
      <c r="Q220" s="109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1:59" x14ac:dyDescent="0.25">
      <c r="A221" s="92"/>
      <c r="B221" s="93"/>
      <c r="C221" s="93"/>
      <c r="D221" s="94"/>
      <c r="E221" s="100"/>
      <c r="F221" s="101"/>
      <c r="G221" s="101"/>
      <c r="H221" s="101"/>
      <c r="I221" s="101"/>
      <c r="J221" s="101"/>
      <c r="K221" s="101"/>
      <c r="L221" s="110"/>
      <c r="M221" s="111"/>
      <c r="N221" s="108"/>
      <c r="O221" s="113"/>
      <c r="P221" s="162"/>
      <c r="Q221" s="109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1:59" x14ac:dyDescent="0.25">
      <c r="A222" s="92"/>
      <c r="B222" s="93"/>
      <c r="C222" s="93"/>
      <c r="D222" s="94"/>
      <c r="E222" s="100"/>
      <c r="F222" s="101"/>
      <c r="G222" s="101"/>
      <c r="H222" s="101"/>
      <c r="I222" s="101"/>
      <c r="J222" s="101"/>
      <c r="K222" s="101"/>
      <c r="L222" s="110"/>
      <c r="M222" s="111"/>
      <c r="N222" s="108"/>
      <c r="O222" s="113"/>
      <c r="P222" s="162"/>
      <c r="Q222" s="109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1:59" x14ac:dyDescent="0.25">
      <c r="A223" s="92"/>
      <c r="B223" s="93"/>
      <c r="C223" s="93"/>
      <c r="D223" s="94"/>
      <c r="E223" s="100"/>
      <c r="F223" s="101"/>
      <c r="G223" s="101"/>
      <c r="H223" s="101"/>
      <c r="I223" s="101"/>
      <c r="J223" s="101"/>
      <c r="K223" s="101"/>
      <c r="L223" s="110"/>
      <c r="M223" s="111"/>
      <c r="N223" s="108"/>
      <c r="O223" s="113"/>
      <c r="P223" s="162"/>
      <c r="Q223" s="109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1:59" x14ac:dyDescent="0.25">
      <c r="A224" s="92"/>
      <c r="B224" s="93"/>
      <c r="C224" s="93"/>
      <c r="D224" s="94"/>
      <c r="E224" s="100"/>
      <c r="F224" s="101"/>
      <c r="G224" s="101"/>
      <c r="H224" s="101"/>
      <c r="I224" s="101"/>
      <c r="J224" s="101"/>
      <c r="K224" s="101"/>
      <c r="L224" s="110"/>
      <c r="M224" s="111"/>
      <c r="N224" s="108"/>
      <c r="O224" s="113"/>
      <c r="P224" s="162"/>
      <c r="Q224" s="109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1:59" x14ac:dyDescent="0.25">
      <c r="A225" s="92"/>
      <c r="B225" s="93"/>
      <c r="C225" s="93"/>
      <c r="D225" s="94"/>
      <c r="E225" s="100"/>
      <c r="F225" s="101"/>
      <c r="G225" s="101"/>
      <c r="H225" s="101"/>
      <c r="I225" s="101"/>
      <c r="J225" s="101"/>
      <c r="K225" s="101"/>
      <c r="L225" s="110"/>
      <c r="M225" s="111"/>
      <c r="N225" s="108"/>
      <c r="O225" s="113"/>
      <c r="P225" s="162"/>
      <c r="Q225" s="109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1:59" x14ac:dyDescent="0.25">
      <c r="A226" s="92"/>
      <c r="B226" s="93"/>
      <c r="C226" s="93"/>
      <c r="D226" s="94"/>
      <c r="E226" s="100"/>
      <c r="F226" s="101"/>
      <c r="G226" s="101"/>
      <c r="H226" s="101"/>
      <c r="I226" s="101"/>
      <c r="J226" s="101"/>
      <c r="K226" s="101"/>
      <c r="L226" s="110"/>
      <c r="M226" s="111"/>
      <c r="N226" s="108"/>
      <c r="O226" s="113"/>
      <c r="P226" s="162"/>
      <c r="Q226" s="109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1:59" x14ac:dyDescent="0.25">
      <c r="A227" s="92"/>
      <c r="B227" s="93"/>
      <c r="C227" s="93"/>
      <c r="D227" s="94"/>
      <c r="E227" s="100"/>
      <c r="F227" s="101"/>
      <c r="G227" s="101"/>
      <c r="H227" s="101"/>
      <c r="I227" s="101"/>
      <c r="J227" s="101"/>
      <c r="K227" s="101"/>
      <c r="L227" s="110"/>
      <c r="M227" s="111"/>
      <c r="N227" s="108"/>
      <c r="O227" s="113"/>
      <c r="P227" s="162"/>
      <c r="Q227" s="109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1:59" x14ac:dyDescent="0.25">
      <c r="A228" s="92"/>
      <c r="B228" s="93"/>
      <c r="C228" s="93"/>
      <c r="D228" s="94"/>
      <c r="E228" s="100"/>
      <c r="F228" s="101"/>
      <c r="G228" s="101"/>
      <c r="H228" s="101"/>
      <c r="I228" s="101"/>
      <c r="J228" s="101"/>
      <c r="K228" s="101"/>
      <c r="L228" s="110"/>
      <c r="M228" s="111"/>
      <c r="N228" s="108"/>
      <c r="O228" s="113"/>
      <c r="P228" s="162"/>
      <c r="Q228" s="109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1:59" x14ac:dyDescent="0.25">
      <c r="A229" s="92"/>
      <c r="B229" s="93"/>
      <c r="C229" s="93"/>
      <c r="D229" s="94"/>
      <c r="E229" s="100"/>
      <c r="F229" s="101"/>
      <c r="G229" s="101"/>
      <c r="H229" s="101"/>
      <c r="I229" s="101"/>
      <c r="J229" s="101"/>
      <c r="K229" s="101"/>
      <c r="L229" s="110"/>
      <c r="M229" s="111"/>
      <c r="N229" s="108"/>
      <c r="O229" s="113"/>
      <c r="P229" s="162"/>
      <c r="Q229" s="109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1:59" x14ac:dyDescent="0.25">
      <c r="A230" s="92"/>
      <c r="B230" s="93"/>
      <c r="C230" s="93"/>
      <c r="D230" s="94"/>
      <c r="E230" s="100"/>
      <c r="F230" s="101"/>
      <c r="G230" s="101"/>
      <c r="H230" s="101"/>
      <c r="I230" s="101"/>
      <c r="J230" s="101"/>
      <c r="K230" s="101"/>
      <c r="L230" s="110"/>
      <c r="M230" s="111"/>
      <c r="N230" s="108"/>
      <c r="O230" s="113"/>
      <c r="P230" s="162"/>
      <c r="Q230" s="109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1:59" x14ac:dyDescent="0.25">
      <c r="A231" s="92"/>
      <c r="B231" s="93"/>
      <c r="C231" s="93"/>
      <c r="D231" s="94"/>
      <c r="E231" s="100"/>
      <c r="F231" s="101"/>
      <c r="G231" s="101"/>
      <c r="H231" s="101"/>
      <c r="I231" s="101"/>
      <c r="J231" s="101"/>
      <c r="K231" s="101"/>
      <c r="L231" s="110"/>
      <c r="M231" s="111"/>
      <c r="N231" s="108"/>
      <c r="O231" s="113"/>
      <c r="P231" s="162"/>
      <c r="Q231" s="109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1:59" x14ac:dyDescent="0.25">
      <c r="A232" s="92"/>
      <c r="B232" s="93"/>
      <c r="C232" s="93"/>
      <c r="D232" s="94"/>
      <c r="E232" s="100"/>
      <c r="F232" s="101"/>
      <c r="G232" s="101"/>
      <c r="H232" s="101"/>
      <c r="I232" s="101"/>
      <c r="J232" s="101"/>
      <c r="K232" s="101"/>
      <c r="L232" s="110"/>
      <c r="M232" s="111"/>
      <c r="N232" s="108"/>
      <c r="O232" s="113"/>
      <c r="P232" s="162"/>
      <c r="Q232" s="109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1:59" x14ac:dyDescent="0.25">
      <c r="A233" s="92"/>
      <c r="B233" s="93"/>
      <c r="C233" s="93"/>
      <c r="D233" s="94"/>
      <c r="E233" s="100"/>
      <c r="F233" s="101"/>
      <c r="G233" s="101"/>
      <c r="H233" s="101"/>
      <c r="I233" s="101"/>
      <c r="J233" s="101"/>
      <c r="K233" s="101"/>
      <c r="L233" s="110"/>
      <c r="M233" s="111"/>
      <c r="N233" s="108"/>
      <c r="O233" s="113"/>
      <c r="P233" s="162"/>
      <c r="Q233" s="109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1:59" x14ac:dyDescent="0.25">
      <c r="A234" s="92"/>
      <c r="B234" s="93"/>
      <c r="C234" s="93"/>
      <c r="D234" s="94"/>
      <c r="E234" s="100"/>
      <c r="F234" s="101"/>
      <c r="G234" s="101"/>
      <c r="H234" s="101"/>
      <c r="I234" s="101"/>
      <c r="J234" s="101"/>
      <c r="K234" s="101"/>
      <c r="L234" s="110"/>
      <c r="M234" s="111"/>
      <c r="N234" s="108"/>
      <c r="O234" s="113"/>
      <c r="P234" s="162"/>
      <c r="Q234" s="109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1:59" x14ac:dyDescent="0.25">
      <c r="A235" s="92"/>
      <c r="B235" s="93"/>
      <c r="C235" s="93"/>
      <c r="D235" s="94"/>
      <c r="E235" s="100"/>
      <c r="F235" s="101"/>
      <c r="G235" s="101"/>
      <c r="H235" s="101"/>
      <c r="I235" s="101"/>
      <c r="J235" s="101"/>
      <c r="K235" s="101"/>
      <c r="L235" s="110"/>
      <c r="M235" s="111"/>
      <c r="N235" s="108"/>
      <c r="O235" s="113"/>
      <c r="P235" s="162"/>
      <c r="Q235" s="109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1:59" x14ac:dyDescent="0.25">
      <c r="A236" s="92"/>
      <c r="B236" s="93"/>
      <c r="C236" s="93"/>
      <c r="D236" s="94"/>
      <c r="E236" s="100"/>
      <c r="F236" s="101"/>
      <c r="G236" s="101"/>
      <c r="H236" s="101"/>
      <c r="I236" s="101"/>
      <c r="J236" s="101"/>
      <c r="K236" s="101"/>
      <c r="L236" s="110"/>
      <c r="M236" s="111"/>
      <c r="N236" s="108"/>
      <c r="O236" s="113"/>
      <c r="P236" s="162"/>
      <c r="Q236" s="109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1:59" x14ac:dyDescent="0.25">
      <c r="A237" s="92"/>
      <c r="B237" s="93"/>
      <c r="C237" s="93"/>
      <c r="D237" s="94"/>
      <c r="E237" s="100"/>
      <c r="F237" s="101"/>
      <c r="G237" s="101"/>
      <c r="H237" s="101"/>
      <c r="I237" s="101"/>
      <c r="J237" s="101"/>
      <c r="K237" s="101"/>
      <c r="L237" s="110"/>
      <c r="M237" s="111"/>
      <c r="N237" s="108"/>
      <c r="O237" s="113"/>
      <c r="P237" s="162"/>
      <c r="Q237" s="109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1:59" x14ac:dyDescent="0.25">
      <c r="A238" s="92"/>
      <c r="B238" s="93"/>
      <c r="C238" s="93"/>
      <c r="D238" s="94"/>
      <c r="E238" s="100"/>
      <c r="F238" s="101"/>
      <c r="G238" s="101"/>
      <c r="H238" s="101"/>
      <c r="I238" s="101"/>
      <c r="J238" s="101"/>
      <c r="K238" s="101"/>
      <c r="L238" s="110"/>
      <c r="M238" s="111"/>
      <c r="N238" s="108"/>
      <c r="O238" s="113"/>
      <c r="P238" s="162"/>
      <c r="Q238" s="109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1:59" x14ac:dyDescent="0.25">
      <c r="A239" s="92"/>
      <c r="B239" s="93"/>
      <c r="C239" s="93"/>
      <c r="D239" s="94"/>
      <c r="E239" s="100"/>
      <c r="F239" s="101"/>
      <c r="G239" s="101"/>
      <c r="H239" s="101"/>
      <c r="I239" s="101"/>
      <c r="J239" s="101"/>
      <c r="K239" s="101"/>
      <c r="L239" s="110"/>
      <c r="M239" s="111"/>
      <c r="N239" s="108"/>
      <c r="O239" s="113"/>
      <c r="P239" s="162"/>
      <c r="Q239" s="109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1:59" x14ac:dyDescent="0.25">
      <c r="A240" s="92"/>
      <c r="B240" s="93"/>
      <c r="C240" s="93"/>
      <c r="D240" s="94"/>
      <c r="E240" s="100"/>
      <c r="F240" s="101"/>
      <c r="G240" s="101"/>
      <c r="H240" s="101"/>
      <c r="I240" s="101"/>
      <c r="J240" s="101"/>
      <c r="K240" s="101"/>
      <c r="L240" s="110"/>
      <c r="M240" s="111"/>
      <c r="N240" s="108"/>
      <c r="O240" s="113"/>
      <c r="P240" s="162"/>
      <c r="Q240" s="109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1:59" x14ac:dyDescent="0.25">
      <c r="A241" s="92"/>
      <c r="B241" s="93"/>
      <c r="C241" s="93"/>
      <c r="D241" s="94"/>
      <c r="E241" s="100"/>
      <c r="F241" s="101"/>
      <c r="G241" s="101"/>
      <c r="H241" s="101"/>
      <c r="I241" s="101"/>
      <c r="J241" s="101"/>
      <c r="K241" s="101"/>
      <c r="L241" s="110"/>
      <c r="M241" s="111"/>
      <c r="N241" s="108"/>
      <c r="O241" s="113"/>
      <c r="P241" s="162"/>
      <c r="Q241" s="109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1:59" x14ac:dyDescent="0.25">
      <c r="A242" s="92"/>
      <c r="B242" s="93"/>
      <c r="C242" s="93"/>
      <c r="D242" s="94"/>
      <c r="E242" s="100"/>
      <c r="F242" s="101"/>
      <c r="G242" s="101"/>
      <c r="H242" s="101"/>
      <c r="I242" s="101"/>
      <c r="J242" s="101"/>
      <c r="K242" s="101"/>
      <c r="L242" s="110"/>
      <c r="M242" s="111"/>
      <c r="N242" s="108"/>
      <c r="O242" s="113"/>
      <c r="P242" s="162"/>
      <c r="Q242" s="109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1:59" x14ac:dyDescent="0.25">
      <c r="A243" s="92"/>
      <c r="B243" s="93"/>
      <c r="C243" s="93"/>
      <c r="D243" s="94"/>
      <c r="E243" s="100"/>
      <c r="F243" s="101"/>
      <c r="G243" s="101"/>
      <c r="H243" s="101"/>
      <c r="I243" s="101"/>
      <c r="J243" s="101"/>
      <c r="K243" s="101"/>
      <c r="L243" s="110"/>
      <c r="M243" s="111"/>
      <c r="N243" s="108"/>
      <c r="O243" s="113"/>
      <c r="P243" s="162"/>
      <c r="Q243" s="109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1:59" x14ac:dyDescent="0.25">
      <c r="A244" s="92"/>
      <c r="B244" s="93"/>
      <c r="C244" s="93"/>
      <c r="D244" s="94"/>
      <c r="E244" s="100"/>
      <c r="F244" s="101"/>
      <c r="G244" s="101"/>
      <c r="H244" s="101"/>
      <c r="I244" s="101"/>
      <c r="J244" s="101"/>
      <c r="K244" s="101"/>
      <c r="L244" s="110"/>
      <c r="M244" s="111"/>
      <c r="N244" s="108"/>
      <c r="O244" s="113"/>
      <c r="P244" s="162"/>
      <c r="Q244" s="109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1:59" x14ac:dyDescent="0.25">
      <c r="A245" s="92"/>
      <c r="B245" s="93"/>
      <c r="C245" s="93"/>
      <c r="D245" s="94"/>
      <c r="E245" s="100"/>
      <c r="F245" s="101"/>
      <c r="G245" s="101"/>
      <c r="H245" s="101"/>
      <c r="I245" s="101"/>
      <c r="J245" s="101"/>
      <c r="K245" s="101"/>
      <c r="L245" s="110"/>
      <c r="M245" s="111"/>
      <c r="N245" s="108"/>
      <c r="O245" s="113"/>
      <c r="P245" s="162"/>
      <c r="Q245" s="109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1:59" x14ac:dyDescent="0.25">
      <c r="A246" s="92"/>
      <c r="B246" s="93"/>
      <c r="C246" s="93"/>
      <c r="D246" s="94"/>
      <c r="E246" s="100"/>
      <c r="F246" s="101"/>
      <c r="G246" s="101"/>
      <c r="H246" s="101"/>
      <c r="I246" s="101"/>
      <c r="J246" s="101"/>
      <c r="K246" s="101"/>
      <c r="L246" s="110"/>
      <c r="M246" s="111"/>
      <c r="N246" s="108"/>
      <c r="O246" s="113"/>
      <c r="P246" s="162"/>
      <c r="Q246" s="109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1:59" x14ac:dyDescent="0.25">
      <c r="A247" s="92"/>
      <c r="B247" s="93"/>
      <c r="C247" s="93"/>
      <c r="D247" s="94"/>
      <c r="E247" s="100"/>
      <c r="F247" s="101"/>
      <c r="G247" s="101"/>
      <c r="H247" s="101"/>
      <c r="I247" s="101"/>
      <c r="J247" s="101"/>
      <c r="K247" s="101"/>
      <c r="L247" s="110"/>
      <c r="M247" s="111"/>
      <c r="N247" s="108"/>
      <c r="O247" s="113"/>
      <c r="P247" s="162"/>
      <c r="Q247" s="109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1:59" x14ac:dyDescent="0.25">
      <c r="A248" s="92"/>
      <c r="B248" s="93"/>
      <c r="C248" s="93"/>
      <c r="D248" s="94"/>
      <c r="E248" s="100"/>
      <c r="F248" s="101"/>
      <c r="G248" s="101"/>
      <c r="H248" s="101"/>
      <c r="I248" s="101"/>
      <c r="J248" s="101"/>
      <c r="K248" s="101"/>
      <c r="L248" s="110"/>
      <c r="M248" s="111"/>
      <c r="N248" s="108"/>
      <c r="O248" s="113"/>
      <c r="P248" s="162"/>
      <c r="Q248" s="109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1:59" x14ac:dyDescent="0.25">
      <c r="A249" s="92"/>
      <c r="B249" s="93"/>
      <c r="C249" s="93"/>
      <c r="D249" s="94"/>
      <c r="E249" s="100"/>
      <c r="F249" s="101"/>
      <c r="G249" s="101"/>
      <c r="H249" s="101"/>
      <c r="I249" s="101"/>
      <c r="J249" s="101"/>
      <c r="K249" s="101"/>
      <c r="L249" s="110"/>
      <c r="M249" s="111"/>
      <c r="N249" s="108"/>
      <c r="O249" s="113"/>
      <c r="P249" s="162"/>
      <c r="Q249" s="109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1:59" x14ac:dyDescent="0.25">
      <c r="A250" s="92"/>
      <c r="B250" s="93"/>
      <c r="C250" s="93"/>
      <c r="D250" s="94"/>
      <c r="E250" s="100"/>
      <c r="F250" s="101"/>
      <c r="G250" s="101"/>
      <c r="H250" s="101"/>
      <c r="I250" s="101"/>
      <c r="J250" s="101"/>
      <c r="K250" s="101"/>
      <c r="L250" s="110"/>
      <c r="M250" s="111"/>
      <c r="N250" s="108"/>
      <c r="O250" s="113"/>
      <c r="P250" s="162"/>
      <c r="Q250" s="109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1:59" x14ac:dyDescent="0.25">
      <c r="A251" s="92"/>
      <c r="B251" s="93"/>
      <c r="C251" s="93"/>
      <c r="D251" s="94"/>
      <c r="E251" s="100"/>
      <c r="F251" s="101"/>
      <c r="G251" s="101"/>
      <c r="H251" s="101"/>
      <c r="I251" s="101"/>
      <c r="J251" s="101"/>
      <c r="K251" s="101"/>
      <c r="L251" s="110"/>
      <c r="M251" s="111"/>
      <c r="N251" s="108"/>
      <c r="O251" s="113"/>
      <c r="P251" s="162"/>
      <c r="Q251" s="109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1:59" x14ac:dyDescent="0.25">
      <c r="A252" s="92"/>
      <c r="B252" s="93"/>
      <c r="C252" s="93"/>
      <c r="D252" s="94"/>
      <c r="E252" s="100"/>
      <c r="F252" s="101"/>
      <c r="G252" s="101"/>
      <c r="H252" s="101"/>
      <c r="I252" s="101"/>
      <c r="J252" s="101"/>
      <c r="K252" s="101"/>
      <c r="L252" s="110"/>
      <c r="M252" s="111"/>
      <c r="N252" s="108"/>
      <c r="O252" s="113"/>
      <c r="P252" s="162"/>
      <c r="Q252" s="109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1:59" x14ac:dyDescent="0.25">
      <c r="A253" s="92"/>
      <c r="B253" s="93"/>
      <c r="C253" s="93"/>
      <c r="D253" s="94"/>
      <c r="E253" s="100"/>
      <c r="F253" s="101"/>
      <c r="G253" s="101"/>
      <c r="H253" s="101"/>
      <c r="I253" s="101"/>
      <c r="J253" s="101"/>
      <c r="K253" s="101"/>
      <c r="L253" s="110"/>
      <c r="M253" s="111"/>
      <c r="N253" s="108"/>
      <c r="O253" s="113"/>
      <c r="P253" s="162"/>
      <c r="Q253" s="109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1:59" x14ac:dyDescent="0.25">
      <c r="A254" s="92"/>
      <c r="B254" s="93"/>
      <c r="C254" s="93"/>
      <c r="D254" s="94"/>
      <c r="E254" s="100"/>
      <c r="F254" s="101"/>
      <c r="G254" s="101"/>
      <c r="H254" s="101"/>
      <c r="I254" s="101"/>
      <c r="J254" s="101"/>
      <c r="K254" s="101"/>
      <c r="L254" s="110"/>
      <c r="M254" s="111"/>
      <c r="N254" s="108"/>
      <c r="O254" s="113"/>
      <c r="P254" s="162"/>
      <c r="Q254" s="109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1:59" x14ac:dyDescent="0.25">
      <c r="A255" s="92"/>
      <c r="B255" s="93"/>
      <c r="C255" s="93"/>
      <c r="D255" s="94"/>
      <c r="E255" s="100"/>
      <c r="F255" s="101"/>
      <c r="G255" s="101"/>
      <c r="H255" s="101"/>
      <c r="I255" s="101"/>
      <c r="J255" s="101"/>
      <c r="K255" s="101"/>
      <c r="L255" s="110"/>
      <c r="M255" s="111"/>
      <c r="N255" s="108"/>
      <c r="O255" s="113"/>
      <c r="P255" s="162"/>
      <c r="Q255" s="109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1:59" x14ac:dyDescent="0.25">
      <c r="A256" s="92"/>
      <c r="B256" s="93"/>
      <c r="C256" s="93"/>
      <c r="D256" s="94"/>
      <c r="E256" s="100"/>
      <c r="F256" s="101"/>
      <c r="G256" s="101"/>
      <c r="H256" s="101"/>
      <c r="I256" s="101"/>
      <c r="J256" s="101"/>
      <c r="K256" s="101"/>
      <c r="L256" s="110"/>
      <c r="M256" s="111"/>
      <c r="N256" s="108"/>
      <c r="O256" s="113"/>
      <c r="P256" s="162"/>
      <c r="Q256" s="109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1:59" x14ac:dyDescent="0.25">
      <c r="A257" s="92"/>
      <c r="B257" s="93"/>
      <c r="C257" s="93"/>
      <c r="D257" s="94"/>
      <c r="E257" s="100"/>
      <c r="F257" s="101"/>
      <c r="G257" s="101"/>
      <c r="H257" s="101"/>
      <c r="I257" s="101"/>
      <c r="J257" s="101"/>
      <c r="K257" s="101"/>
      <c r="L257" s="110"/>
      <c r="M257" s="111"/>
      <c r="N257" s="108"/>
      <c r="O257" s="113"/>
      <c r="P257" s="162"/>
      <c r="Q257" s="109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1:59" x14ac:dyDescent="0.25">
      <c r="A258" s="92"/>
      <c r="B258" s="93"/>
      <c r="C258" s="93"/>
      <c r="D258" s="94"/>
      <c r="E258" s="100"/>
      <c r="F258" s="101"/>
      <c r="G258" s="101"/>
      <c r="H258" s="101"/>
      <c r="I258" s="101"/>
      <c r="J258" s="101"/>
      <c r="K258" s="101"/>
      <c r="L258" s="110"/>
      <c r="M258" s="111"/>
      <c r="N258" s="108"/>
      <c r="O258" s="113"/>
      <c r="P258" s="162"/>
      <c r="Q258" s="109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1:59" x14ac:dyDescent="0.25">
      <c r="A259" s="92"/>
      <c r="B259" s="93"/>
      <c r="C259" s="93"/>
      <c r="D259" s="94"/>
      <c r="E259" s="100"/>
      <c r="F259" s="101"/>
      <c r="G259" s="101"/>
      <c r="H259" s="101"/>
      <c r="I259" s="101"/>
      <c r="J259" s="101"/>
      <c r="K259" s="101"/>
      <c r="L259" s="110"/>
      <c r="M259" s="111"/>
      <c r="N259" s="108"/>
      <c r="O259" s="113"/>
      <c r="P259" s="162"/>
      <c r="Q259" s="109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1:59" x14ac:dyDescent="0.25">
      <c r="A260" s="92"/>
      <c r="B260" s="93"/>
      <c r="C260" s="93"/>
      <c r="D260" s="94"/>
      <c r="E260" s="100"/>
      <c r="F260" s="101"/>
      <c r="G260" s="101"/>
      <c r="H260" s="101"/>
      <c r="I260" s="101"/>
      <c r="J260" s="101"/>
      <c r="K260" s="101"/>
      <c r="L260" s="110"/>
      <c r="M260" s="111"/>
      <c r="N260" s="108"/>
      <c r="O260" s="113"/>
      <c r="P260" s="162"/>
      <c r="Q260" s="109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1:59" x14ac:dyDescent="0.25">
      <c r="A261" s="92"/>
      <c r="B261" s="93"/>
      <c r="C261" s="93"/>
      <c r="D261" s="94"/>
      <c r="E261" s="100"/>
      <c r="F261" s="101"/>
      <c r="G261" s="101"/>
      <c r="H261" s="101"/>
      <c r="I261" s="101"/>
      <c r="J261" s="101"/>
      <c r="K261" s="101"/>
      <c r="L261" s="110"/>
      <c r="M261" s="111"/>
      <c r="N261" s="108"/>
      <c r="O261" s="113"/>
      <c r="P261" s="162"/>
      <c r="Q261" s="109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1:59" x14ac:dyDescent="0.25">
      <c r="A262" s="92"/>
      <c r="B262" s="93"/>
      <c r="C262" s="93"/>
      <c r="D262" s="94"/>
      <c r="E262" s="100"/>
      <c r="F262" s="101"/>
      <c r="G262" s="101"/>
      <c r="H262" s="101"/>
      <c r="I262" s="101"/>
      <c r="J262" s="101"/>
      <c r="K262" s="101"/>
      <c r="L262" s="110"/>
      <c r="M262" s="111"/>
      <c r="N262" s="108"/>
      <c r="O262" s="113"/>
      <c r="P262" s="162"/>
      <c r="Q262" s="109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1:59" x14ac:dyDescent="0.25">
      <c r="A263" s="92"/>
      <c r="B263" s="93"/>
      <c r="C263" s="93"/>
      <c r="D263" s="94"/>
      <c r="E263" s="100"/>
      <c r="F263" s="101"/>
      <c r="G263" s="101"/>
      <c r="H263" s="101"/>
      <c r="I263" s="101"/>
      <c r="J263" s="101"/>
      <c r="K263" s="101"/>
      <c r="L263" s="110"/>
      <c r="M263" s="111"/>
      <c r="N263" s="108"/>
      <c r="O263" s="113"/>
      <c r="P263" s="162"/>
      <c r="Q263" s="109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1:59" x14ac:dyDescent="0.25">
      <c r="A264" s="92"/>
      <c r="B264" s="93"/>
      <c r="C264" s="93"/>
      <c r="D264" s="94"/>
      <c r="E264" s="100"/>
      <c r="F264" s="101"/>
      <c r="G264" s="101"/>
      <c r="H264" s="101"/>
      <c r="I264" s="101"/>
      <c r="J264" s="101"/>
      <c r="K264" s="101"/>
      <c r="L264" s="110"/>
      <c r="M264" s="111"/>
      <c r="N264" s="108"/>
      <c r="O264" s="113"/>
      <c r="P264" s="162"/>
      <c r="Q264" s="109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1:59" x14ac:dyDescent="0.25">
      <c r="A265" s="92"/>
      <c r="B265" s="93"/>
      <c r="C265" s="93"/>
      <c r="D265" s="94"/>
      <c r="E265" s="100"/>
      <c r="F265" s="101"/>
      <c r="G265" s="101"/>
      <c r="H265" s="101"/>
      <c r="I265" s="101"/>
      <c r="J265" s="101"/>
      <c r="K265" s="101"/>
      <c r="L265" s="110"/>
      <c r="M265" s="111"/>
      <c r="N265" s="108"/>
      <c r="O265" s="113"/>
      <c r="P265" s="162"/>
      <c r="Q265" s="109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1:59" x14ac:dyDescent="0.25">
      <c r="A266" s="92"/>
      <c r="B266" s="93"/>
      <c r="C266" s="93"/>
      <c r="D266" s="94"/>
      <c r="E266" s="100"/>
      <c r="F266" s="101"/>
      <c r="G266" s="101"/>
      <c r="H266" s="101"/>
      <c r="I266" s="101"/>
      <c r="J266" s="101"/>
      <c r="K266" s="101"/>
      <c r="L266" s="110"/>
      <c r="M266" s="111"/>
      <c r="N266" s="108"/>
      <c r="O266" s="113"/>
      <c r="P266" s="162"/>
      <c r="Q266" s="109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1:59" x14ac:dyDescent="0.25">
      <c r="A267" s="92"/>
      <c r="B267" s="93"/>
      <c r="C267" s="93"/>
      <c r="D267" s="94"/>
      <c r="E267" s="100"/>
      <c r="F267" s="101"/>
      <c r="G267" s="101"/>
      <c r="H267" s="101"/>
      <c r="I267" s="101"/>
      <c r="J267" s="101"/>
      <c r="K267" s="101"/>
      <c r="L267" s="110"/>
      <c r="M267" s="111"/>
      <c r="N267" s="108"/>
      <c r="O267" s="113"/>
      <c r="P267" s="162"/>
      <c r="Q267" s="109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1:59" x14ac:dyDescent="0.25">
      <c r="A268" s="92"/>
      <c r="B268" s="93"/>
      <c r="C268" s="93"/>
      <c r="D268" s="94"/>
      <c r="E268" s="100"/>
      <c r="F268" s="101"/>
      <c r="G268" s="101"/>
      <c r="H268" s="101"/>
      <c r="I268" s="101"/>
      <c r="J268" s="101"/>
      <c r="K268" s="101"/>
      <c r="L268" s="110"/>
      <c r="M268" s="111"/>
      <c r="N268" s="108"/>
      <c r="O268" s="113"/>
      <c r="P268" s="162"/>
      <c r="Q268" s="109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1:59" x14ac:dyDescent="0.25">
      <c r="A269" s="92"/>
      <c r="B269" s="93"/>
      <c r="C269" s="93"/>
      <c r="D269" s="94"/>
      <c r="E269" s="100"/>
      <c r="F269" s="101"/>
      <c r="G269" s="101"/>
      <c r="H269" s="101"/>
      <c r="I269" s="101"/>
      <c r="J269" s="101"/>
      <c r="K269" s="101"/>
      <c r="L269" s="110"/>
      <c r="M269" s="111"/>
      <c r="N269" s="108"/>
      <c r="O269" s="113"/>
      <c r="P269" s="162"/>
      <c r="Q269" s="109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1:59" x14ac:dyDescent="0.25">
      <c r="A270" s="92"/>
      <c r="B270" s="93"/>
      <c r="C270" s="93"/>
      <c r="D270" s="94"/>
      <c r="E270" s="100"/>
      <c r="F270" s="101"/>
      <c r="G270" s="101"/>
      <c r="H270" s="101"/>
      <c r="I270" s="101"/>
      <c r="J270" s="101"/>
      <c r="K270" s="101"/>
      <c r="L270" s="110"/>
      <c r="M270" s="111"/>
      <c r="N270" s="108"/>
      <c r="O270" s="113"/>
      <c r="P270" s="162"/>
      <c r="Q270" s="109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1:59" x14ac:dyDescent="0.25">
      <c r="A271" s="92"/>
      <c r="B271" s="93"/>
      <c r="C271" s="93"/>
      <c r="D271" s="94"/>
      <c r="E271" s="100"/>
      <c r="F271" s="101"/>
      <c r="G271" s="101"/>
      <c r="H271" s="101"/>
      <c r="I271" s="101"/>
      <c r="J271" s="101"/>
      <c r="K271" s="101"/>
      <c r="L271" s="110"/>
      <c r="M271" s="111"/>
      <c r="N271" s="108"/>
      <c r="O271" s="113"/>
      <c r="P271" s="162"/>
      <c r="Q271" s="109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1:59" x14ac:dyDescent="0.25">
      <c r="A272" s="92"/>
      <c r="B272" s="93"/>
      <c r="C272" s="93"/>
      <c r="D272" s="94"/>
      <c r="E272" s="100"/>
      <c r="F272" s="101"/>
      <c r="G272" s="101"/>
      <c r="H272" s="101"/>
      <c r="I272" s="101"/>
      <c r="J272" s="101"/>
      <c r="K272" s="101"/>
      <c r="L272" s="110"/>
      <c r="M272" s="111"/>
      <c r="N272" s="108"/>
      <c r="O272" s="113"/>
      <c r="P272" s="162"/>
      <c r="Q272" s="109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1:59" x14ac:dyDescent="0.25">
      <c r="A273" s="92"/>
      <c r="B273" s="93"/>
      <c r="C273" s="93"/>
      <c r="D273" s="94"/>
      <c r="E273" s="100"/>
      <c r="F273" s="101"/>
      <c r="G273" s="101"/>
      <c r="H273" s="101"/>
      <c r="I273" s="101"/>
      <c r="J273" s="101"/>
      <c r="K273" s="101"/>
      <c r="L273" s="110"/>
      <c r="M273" s="111"/>
      <c r="N273" s="108"/>
      <c r="O273" s="113"/>
      <c r="P273" s="162"/>
      <c r="Q273" s="109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1:59" x14ac:dyDescent="0.25">
      <c r="A274" s="92"/>
      <c r="B274" s="93"/>
      <c r="C274" s="93"/>
      <c r="D274" s="94"/>
      <c r="E274" s="100"/>
      <c r="F274" s="101"/>
      <c r="G274" s="101"/>
      <c r="H274" s="101"/>
      <c r="I274" s="101"/>
      <c r="J274" s="101"/>
      <c r="K274" s="101"/>
      <c r="L274" s="110"/>
      <c r="M274" s="111"/>
      <c r="N274" s="108"/>
      <c r="O274" s="113"/>
      <c r="P274" s="162"/>
      <c r="Q274" s="109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1:59" x14ac:dyDescent="0.25">
      <c r="A275" s="92"/>
      <c r="B275" s="93"/>
      <c r="C275" s="93"/>
      <c r="D275" s="94"/>
      <c r="E275" s="100"/>
      <c r="F275" s="101"/>
      <c r="G275" s="101"/>
      <c r="H275" s="101"/>
      <c r="I275" s="101"/>
      <c r="J275" s="101"/>
      <c r="K275" s="101"/>
      <c r="L275" s="110"/>
      <c r="M275" s="111"/>
      <c r="N275" s="108"/>
      <c r="O275" s="113"/>
      <c r="P275" s="162"/>
      <c r="Q275" s="109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1:59" x14ac:dyDescent="0.25">
      <c r="A276" s="92"/>
      <c r="B276" s="93"/>
      <c r="C276" s="93"/>
      <c r="D276" s="94"/>
      <c r="E276" s="100"/>
      <c r="F276" s="101"/>
      <c r="G276" s="101"/>
      <c r="H276" s="101"/>
      <c r="I276" s="101"/>
      <c r="J276" s="101"/>
      <c r="K276" s="101"/>
      <c r="L276" s="110"/>
      <c r="M276" s="111"/>
      <c r="N276" s="108"/>
      <c r="O276" s="113"/>
      <c r="P276" s="162"/>
      <c r="Q276" s="109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1:59" x14ac:dyDescent="0.25">
      <c r="A277" s="92"/>
      <c r="B277" s="93"/>
      <c r="C277" s="93"/>
      <c r="D277" s="94"/>
      <c r="E277" s="100"/>
      <c r="F277" s="101"/>
      <c r="G277" s="101"/>
      <c r="H277" s="101"/>
      <c r="I277" s="101"/>
      <c r="J277" s="101"/>
      <c r="K277" s="101"/>
      <c r="L277" s="110"/>
      <c r="M277" s="111"/>
      <c r="N277" s="108"/>
      <c r="O277" s="113"/>
      <c r="P277" s="162"/>
      <c r="Q277" s="109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1:59" x14ac:dyDescent="0.25">
      <c r="A278" s="92"/>
      <c r="B278" s="93"/>
      <c r="C278" s="93"/>
      <c r="D278" s="94"/>
      <c r="E278" s="100"/>
      <c r="F278" s="101"/>
      <c r="G278" s="101"/>
      <c r="H278" s="101"/>
      <c r="I278" s="101"/>
      <c r="J278" s="101"/>
      <c r="K278" s="101"/>
      <c r="L278" s="110"/>
      <c r="M278" s="111"/>
      <c r="N278" s="108"/>
      <c r="O278" s="113"/>
      <c r="P278" s="162"/>
      <c r="Q278" s="109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1:59" x14ac:dyDescent="0.25">
      <c r="A279" s="92"/>
      <c r="B279" s="93"/>
      <c r="C279" s="93"/>
      <c r="D279" s="94"/>
      <c r="E279" s="100"/>
      <c r="F279" s="101"/>
      <c r="G279" s="101"/>
      <c r="H279" s="101"/>
      <c r="I279" s="101"/>
      <c r="J279" s="101"/>
      <c r="K279" s="101"/>
      <c r="L279" s="110"/>
      <c r="M279" s="111"/>
      <c r="N279" s="108"/>
      <c r="O279" s="113"/>
      <c r="P279" s="162"/>
      <c r="Q279" s="109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1:59" x14ac:dyDescent="0.25">
      <c r="A280" s="92"/>
      <c r="B280" s="93"/>
      <c r="C280" s="93"/>
      <c r="D280" s="94"/>
      <c r="E280" s="100"/>
      <c r="F280" s="101"/>
      <c r="G280" s="101"/>
      <c r="H280" s="101"/>
      <c r="I280" s="101"/>
      <c r="J280" s="101"/>
      <c r="K280" s="101"/>
      <c r="L280" s="110"/>
      <c r="M280" s="111"/>
      <c r="N280" s="108"/>
      <c r="O280" s="113"/>
      <c r="P280" s="162"/>
      <c r="Q280" s="109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1:59" x14ac:dyDescent="0.25">
      <c r="A281" s="92"/>
      <c r="B281" s="93"/>
      <c r="C281" s="93"/>
      <c r="D281" s="94"/>
      <c r="E281" s="100"/>
      <c r="F281" s="101"/>
      <c r="G281" s="101"/>
      <c r="H281" s="101"/>
      <c r="I281" s="101"/>
      <c r="J281" s="101"/>
      <c r="K281" s="101"/>
      <c r="L281" s="110"/>
      <c r="M281" s="111"/>
      <c r="N281" s="108"/>
      <c r="O281" s="113"/>
      <c r="P281" s="162"/>
      <c r="Q281" s="109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1:59" x14ac:dyDescent="0.25">
      <c r="A282" s="92"/>
      <c r="B282" s="93"/>
      <c r="C282" s="93"/>
      <c r="D282" s="94"/>
      <c r="E282" s="100"/>
      <c r="F282" s="101"/>
      <c r="G282" s="101"/>
      <c r="H282" s="101"/>
      <c r="I282" s="101"/>
      <c r="J282" s="101"/>
      <c r="K282" s="101"/>
      <c r="L282" s="110"/>
      <c r="M282" s="111"/>
      <c r="N282" s="108"/>
      <c r="O282" s="113"/>
      <c r="P282" s="162"/>
      <c r="Q282" s="109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1:59" x14ac:dyDescent="0.25">
      <c r="A283" s="92"/>
      <c r="B283" s="93"/>
      <c r="C283" s="93"/>
      <c r="D283" s="94"/>
      <c r="E283" s="100"/>
      <c r="F283" s="101"/>
      <c r="G283" s="101"/>
      <c r="H283" s="101"/>
      <c r="I283" s="101"/>
      <c r="J283" s="101"/>
      <c r="K283" s="101"/>
      <c r="L283" s="110"/>
      <c r="M283" s="111"/>
      <c r="N283" s="108"/>
      <c r="O283" s="113"/>
      <c r="P283" s="162"/>
      <c r="Q283" s="109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1:59" x14ac:dyDescent="0.25">
      <c r="A284" s="92"/>
      <c r="B284" s="93"/>
      <c r="C284" s="93"/>
      <c r="D284" s="94"/>
      <c r="E284" s="100"/>
      <c r="F284" s="101"/>
      <c r="G284" s="101"/>
      <c r="H284" s="101"/>
      <c r="I284" s="101"/>
      <c r="J284" s="101"/>
      <c r="K284" s="101"/>
      <c r="L284" s="110"/>
      <c r="M284" s="111"/>
      <c r="N284" s="108"/>
      <c r="O284" s="113"/>
      <c r="P284" s="162"/>
      <c r="Q284" s="109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1:59" x14ac:dyDescent="0.25">
      <c r="A285" s="92"/>
      <c r="B285" s="93"/>
      <c r="C285" s="93"/>
      <c r="D285" s="94"/>
      <c r="E285" s="100"/>
      <c r="F285" s="101"/>
      <c r="G285" s="101"/>
      <c r="H285" s="101"/>
      <c r="I285" s="101"/>
      <c r="J285" s="101"/>
      <c r="K285" s="101"/>
      <c r="L285" s="110"/>
      <c r="M285" s="111"/>
      <c r="N285" s="108"/>
      <c r="O285" s="113"/>
      <c r="P285" s="162"/>
      <c r="Q285" s="109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1:59" x14ac:dyDescent="0.25">
      <c r="A286" s="92"/>
      <c r="B286" s="93"/>
      <c r="C286" s="93"/>
      <c r="D286" s="94"/>
      <c r="E286" s="100"/>
      <c r="F286" s="101"/>
      <c r="G286" s="101"/>
      <c r="H286" s="101"/>
      <c r="I286" s="101"/>
      <c r="J286" s="101"/>
      <c r="K286" s="101"/>
      <c r="L286" s="110"/>
      <c r="M286" s="111"/>
      <c r="N286" s="108"/>
      <c r="O286" s="113"/>
      <c r="P286" s="162"/>
      <c r="Q286" s="109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1:59" x14ac:dyDescent="0.25">
      <c r="A287" s="92"/>
      <c r="B287" s="93"/>
      <c r="C287" s="93"/>
      <c r="D287" s="94"/>
      <c r="E287" s="100"/>
      <c r="F287" s="101"/>
      <c r="G287" s="101"/>
      <c r="H287" s="101"/>
      <c r="I287" s="101"/>
      <c r="J287" s="101"/>
      <c r="K287" s="101"/>
      <c r="L287" s="110"/>
      <c r="M287" s="111"/>
      <c r="N287" s="108"/>
      <c r="O287" s="113"/>
      <c r="P287" s="162"/>
      <c r="Q287" s="109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1:59" x14ac:dyDescent="0.25">
      <c r="A288" s="92"/>
      <c r="B288" s="93"/>
      <c r="C288" s="93"/>
      <c r="D288" s="94"/>
      <c r="E288" s="100"/>
      <c r="F288" s="101"/>
      <c r="G288" s="101"/>
      <c r="H288" s="101"/>
      <c r="I288" s="101"/>
      <c r="J288" s="101"/>
      <c r="K288" s="101"/>
      <c r="L288" s="110"/>
      <c r="M288" s="111"/>
      <c r="N288" s="108"/>
      <c r="O288" s="113"/>
      <c r="P288" s="162"/>
      <c r="Q288" s="109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1:59" x14ac:dyDescent="0.25">
      <c r="A289" s="92"/>
      <c r="B289" s="93"/>
      <c r="C289" s="93"/>
      <c r="D289" s="94"/>
      <c r="E289" s="100"/>
      <c r="F289" s="101"/>
      <c r="G289" s="101"/>
      <c r="H289" s="101"/>
      <c r="I289" s="101"/>
      <c r="J289" s="101"/>
      <c r="K289" s="101"/>
      <c r="L289" s="110"/>
      <c r="M289" s="111"/>
      <c r="N289" s="108"/>
      <c r="O289" s="113"/>
      <c r="P289" s="162"/>
      <c r="Q289" s="109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1:59" x14ac:dyDescent="0.25">
      <c r="A290" s="92"/>
      <c r="B290" s="93"/>
      <c r="C290" s="93"/>
      <c r="D290" s="94"/>
      <c r="E290" s="100"/>
      <c r="F290" s="101"/>
      <c r="G290" s="101"/>
      <c r="H290" s="101"/>
      <c r="I290" s="101"/>
      <c r="J290" s="101"/>
      <c r="K290" s="101"/>
      <c r="L290" s="110"/>
      <c r="M290" s="111"/>
      <c r="N290" s="108"/>
      <c r="O290" s="113"/>
      <c r="P290" s="162"/>
      <c r="Q290" s="109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1:59" x14ac:dyDescent="0.25">
      <c r="A291" s="92"/>
      <c r="B291" s="93"/>
      <c r="C291" s="93"/>
      <c r="D291" s="94"/>
      <c r="E291" s="100"/>
      <c r="F291" s="101"/>
      <c r="G291" s="101"/>
      <c r="H291" s="101"/>
      <c r="I291" s="101"/>
      <c r="J291" s="101"/>
      <c r="K291" s="101"/>
      <c r="L291" s="110"/>
      <c r="M291" s="111"/>
      <c r="N291" s="108"/>
      <c r="O291" s="113"/>
      <c r="P291" s="162"/>
      <c r="Q291" s="109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1:59" x14ac:dyDescent="0.25">
      <c r="A292" s="92"/>
      <c r="B292" s="93"/>
      <c r="C292" s="93"/>
      <c r="D292" s="94"/>
      <c r="E292" s="100"/>
      <c r="F292" s="101"/>
      <c r="G292" s="101"/>
      <c r="H292" s="101"/>
      <c r="I292" s="101"/>
      <c r="J292" s="101"/>
      <c r="K292" s="101"/>
      <c r="L292" s="110"/>
      <c r="M292" s="111"/>
      <c r="N292" s="108"/>
      <c r="O292" s="113"/>
      <c r="P292" s="162"/>
      <c r="Q292" s="109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1:59" x14ac:dyDescent="0.25">
      <c r="A293" s="92"/>
      <c r="B293" s="93"/>
      <c r="C293" s="93"/>
      <c r="D293" s="94"/>
      <c r="E293" s="100"/>
      <c r="F293" s="101"/>
      <c r="G293" s="101"/>
      <c r="H293" s="101"/>
      <c r="I293" s="101"/>
      <c r="J293" s="101"/>
      <c r="K293" s="101"/>
      <c r="L293" s="110"/>
      <c r="M293" s="111"/>
      <c r="N293" s="108"/>
      <c r="O293" s="113"/>
      <c r="P293" s="162"/>
      <c r="Q293" s="109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1:59" x14ac:dyDescent="0.25">
      <c r="A294" s="92"/>
      <c r="B294" s="93"/>
      <c r="C294" s="93"/>
      <c r="D294" s="94"/>
      <c r="E294" s="100"/>
      <c r="F294" s="101"/>
      <c r="G294" s="101"/>
      <c r="H294" s="101"/>
      <c r="I294" s="101"/>
      <c r="J294" s="101"/>
      <c r="K294" s="101"/>
      <c r="L294" s="110"/>
      <c r="M294" s="111"/>
      <c r="N294" s="108"/>
      <c r="O294" s="113"/>
      <c r="P294" s="162"/>
      <c r="Q294" s="109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1:59" x14ac:dyDescent="0.25">
      <c r="A295" s="92"/>
      <c r="B295" s="93"/>
      <c r="C295" s="93"/>
      <c r="D295" s="94"/>
      <c r="E295" s="100"/>
      <c r="F295" s="101"/>
      <c r="G295" s="101"/>
      <c r="H295" s="101"/>
      <c r="I295" s="101"/>
      <c r="J295" s="101"/>
      <c r="K295" s="101"/>
      <c r="L295" s="110"/>
      <c r="M295" s="111"/>
      <c r="N295" s="108"/>
      <c r="O295" s="113"/>
      <c r="P295" s="162"/>
      <c r="Q295" s="109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1:59" x14ac:dyDescent="0.25">
      <c r="A296" s="92"/>
      <c r="B296" s="93"/>
      <c r="C296" s="93"/>
      <c r="D296" s="94"/>
      <c r="E296" s="100"/>
      <c r="F296" s="101"/>
      <c r="G296" s="101"/>
      <c r="H296" s="101"/>
      <c r="I296" s="101"/>
      <c r="J296" s="101"/>
      <c r="K296" s="101"/>
      <c r="L296" s="110"/>
      <c r="M296" s="111"/>
      <c r="N296" s="108"/>
      <c r="O296" s="113"/>
      <c r="P296" s="162"/>
      <c r="Q296" s="109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1:59" x14ac:dyDescent="0.25">
      <c r="A297" s="92"/>
      <c r="B297" s="93"/>
      <c r="C297" s="93"/>
      <c r="D297" s="94"/>
      <c r="E297" s="100"/>
      <c r="F297" s="101"/>
      <c r="G297" s="101"/>
      <c r="H297" s="101"/>
      <c r="I297" s="101"/>
      <c r="J297" s="101"/>
      <c r="K297" s="101"/>
      <c r="L297" s="110"/>
      <c r="M297" s="111"/>
      <c r="N297" s="108"/>
      <c r="O297" s="113"/>
      <c r="P297" s="162"/>
      <c r="Q297" s="109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1:59" x14ac:dyDescent="0.25">
      <c r="A298" s="92"/>
      <c r="B298" s="93"/>
      <c r="C298" s="93"/>
      <c r="D298" s="94"/>
      <c r="E298" s="100"/>
      <c r="F298" s="101"/>
      <c r="G298" s="101"/>
      <c r="H298" s="101"/>
      <c r="I298" s="101"/>
      <c r="J298" s="101"/>
      <c r="K298" s="101"/>
      <c r="L298" s="110"/>
      <c r="M298" s="111"/>
      <c r="N298" s="108"/>
      <c r="O298" s="113"/>
      <c r="P298" s="162"/>
      <c r="Q298" s="109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1:59" x14ac:dyDescent="0.25">
      <c r="A299" s="92"/>
      <c r="B299" s="93"/>
      <c r="C299" s="93"/>
      <c r="D299" s="94"/>
      <c r="E299" s="100"/>
      <c r="F299" s="101"/>
      <c r="G299" s="101"/>
      <c r="H299" s="101"/>
      <c r="I299" s="101"/>
      <c r="J299" s="101"/>
      <c r="K299" s="101"/>
      <c r="L299" s="110"/>
      <c r="M299" s="111"/>
      <c r="N299" s="108"/>
      <c r="O299" s="113"/>
      <c r="P299" s="162"/>
      <c r="Q299" s="109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1:59" x14ac:dyDescent="0.25">
      <c r="A300" s="92"/>
      <c r="B300" s="93"/>
      <c r="C300" s="93"/>
      <c r="D300" s="94"/>
      <c r="E300" s="100"/>
      <c r="F300" s="101"/>
      <c r="G300" s="101"/>
      <c r="H300" s="101"/>
      <c r="I300" s="101"/>
      <c r="J300" s="101"/>
      <c r="K300" s="101"/>
      <c r="L300" s="110"/>
      <c r="M300" s="111"/>
      <c r="N300" s="108"/>
      <c r="O300" s="113"/>
      <c r="P300" s="162"/>
      <c r="Q300" s="109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1:59" x14ac:dyDescent="0.25">
      <c r="A301" s="92"/>
      <c r="B301" s="93"/>
      <c r="C301" s="93"/>
      <c r="D301" s="94"/>
      <c r="E301" s="100"/>
      <c r="F301" s="101"/>
      <c r="G301" s="101"/>
      <c r="H301" s="101"/>
      <c r="I301" s="101"/>
      <c r="J301" s="101"/>
      <c r="K301" s="101"/>
      <c r="L301" s="110"/>
      <c r="M301" s="111"/>
      <c r="N301" s="108"/>
      <c r="O301" s="113"/>
      <c r="P301" s="162"/>
      <c r="Q301" s="109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1:59" x14ac:dyDescent="0.25">
      <c r="A302" s="92"/>
      <c r="B302" s="93"/>
      <c r="C302" s="93"/>
      <c r="D302" s="94"/>
      <c r="E302" s="100"/>
      <c r="F302" s="101"/>
      <c r="G302" s="101"/>
      <c r="H302" s="101"/>
      <c r="I302" s="101"/>
      <c r="J302" s="101"/>
      <c r="K302" s="101"/>
      <c r="L302" s="110"/>
      <c r="M302" s="111"/>
      <c r="N302" s="108"/>
      <c r="O302" s="113"/>
      <c r="P302" s="162"/>
      <c r="Q302" s="109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1:59" x14ac:dyDescent="0.25">
      <c r="A303" s="92"/>
      <c r="B303" s="93"/>
      <c r="C303" s="93"/>
      <c r="D303" s="94"/>
      <c r="E303" s="100"/>
      <c r="F303" s="101"/>
      <c r="G303" s="101"/>
      <c r="H303" s="101"/>
      <c r="I303" s="101"/>
      <c r="J303" s="101"/>
      <c r="K303" s="101"/>
      <c r="L303" s="110"/>
      <c r="M303" s="111"/>
      <c r="N303" s="108"/>
      <c r="O303" s="113"/>
      <c r="P303" s="162"/>
      <c r="Q303" s="109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1:59" x14ac:dyDescent="0.25">
      <c r="A304" s="92"/>
      <c r="B304" s="93"/>
      <c r="C304" s="93"/>
      <c r="D304" s="94"/>
      <c r="E304" s="100"/>
      <c r="F304" s="101"/>
      <c r="G304" s="101"/>
      <c r="H304" s="101"/>
      <c r="I304" s="101"/>
      <c r="J304" s="101"/>
      <c r="K304" s="101"/>
      <c r="L304" s="110"/>
      <c r="M304" s="111"/>
      <c r="N304" s="108"/>
      <c r="O304" s="113"/>
      <c r="P304" s="162"/>
      <c r="Q304" s="109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1:59" x14ac:dyDescent="0.25">
      <c r="A305" s="92"/>
      <c r="B305" s="93"/>
      <c r="C305" s="93"/>
      <c r="D305" s="94"/>
      <c r="E305" s="100"/>
      <c r="F305" s="101"/>
      <c r="G305" s="101"/>
      <c r="H305" s="101"/>
      <c r="I305" s="101"/>
      <c r="J305" s="101"/>
      <c r="K305" s="101"/>
      <c r="L305" s="110"/>
      <c r="M305" s="111"/>
      <c r="N305" s="108"/>
      <c r="O305" s="113"/>
      <c r="P305" s="162"/>
      <c r="Q305" s="109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1:59" x14ac:dyDescent="0.25">
      <c r="A306" s="92"/>
      <c r="B306" s="93"/>
      <c r="C306" s="93"/>
      <c r="D306" s="94"/>
      <c r="E306" s="100"/>
      <c r="F306" s="101"/>
      <c r="G306" s="101"/>
      <c r="H306" s="101"/>
      <c r="I306" s="101"/>
      <c r="J306" s="101"/>
      <c r="K306" s="101"/>
      <c r="L306" s="110"/>
      <c r="M306" s="111"/>
      <c r="N306" s="108"/>
      <c r="O306" s="113"/>
      <c r="P306" s="162"/>
      <c r="Q306" s="109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1:59" x14ac:dyDescent="0.25">
      <c r="A307" s="92"/>
      <c r="B307" s="93"/>
      <c r="C307" s="93"/>
      <c r="D307" s="94"/>
      <c r="E307" s="100"/>
      <c r="F307" s="101"/>
      <c r="G307" s="101"/>
      <c r="H307" s="101"/>
      <c r="I307" s="101"/>
      <c r="J307" s="101"/>
      <c r="K307" s="101"/>
      <c r="L307" s="110"/>
      <c r="M307" s="111"/>
      <c r="N307" s="108"/>
      <c r="O307" s="113"/>
      <c r="P307" s="162"/>
      <c r="Q307" s="109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1:59" x14ac:dyDescent="0.25">
      <c r="A308" s="92"/>
      <c r="B308" s="93"/>
      <c r="C308" s="93"/>
      <c r="D308" s="94"/>
      <c r="E308" s="100"/>
      <c r="F308" s="101"/>
      <c r="G308" s="101"/>
      <c r="H308" s="101"/>
      <c r="I308" s="101"/>
      <c r="J308" s="101"/>
      <c r="K308" s="101"/>
      <c r="L308" s="110"/>
      <c r="M308" s="111"/>
      <c r="N308" s="108"/>
      <c r="O308" s="113"/>
      <c r="P308" s="162"/>
      <c r="Q308" s="109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1:59" x14ac:dyDescent="0.25">
      <c r="A309" s="92"/>
      <c r="B309" s="93"/>
      <c r="C309" s="93"/>
      <c r="D309" s="94"/>
      <c r="E309" s="100"/>
      <c r="F309" s="101"/>
      <c r="G309" s="101"/>
      <c r="H309" s="101"/>
      <c r="I309" s="101"/>
      <c r="J309" s="101"/>
      <c r="K309" s="101"/>
      <c r="L309" s="110"/>
      <c r="M309" s="111"/>
      <c r="N309" s="108"/>
      <c r="O309" s="113"/>
      <c r="P309" s="162"/>
      <c r="Q309" s="109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1:59" x14ac:dyDescent="0.25">
      <c r="A310" s="92"/>
      <c r="B310" s="93"/>
      <c r="C310" s="93"/>
      <c r="D310" s="94"/>
      <c r="E310" s="100"/>
      <c r="F310" s="101"/>
      <c r="G310" s="101"/>
      <c r="H310" s="101"/>
      <c r="I310" s="101"/>
      <c r="J310" s="101"/>
      <c r="K310" s="101"/>
      <c r="L310" s="110"/>
      <c r="M310" s="111"/>
      <c r="N310" s="108"/>
      <c r="O310" s="113"/>
      <c r="P310" s="162"/>
      <c r="Q310" s="109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1:59" x14ac:dyDescent="0.25">
      <c r="A311" s="92"/>
      <c r="B311" s="93"/>
      <c r="C311" s="93"/>
      <c r="D311" s="94"/>
      <c r="E311" s="100"/>
      <c r="F311" s="101"/>
      <c r="G311" s="101"/>
      <c r="H311" s="101"/>
      <c r="I311" s="101"/>
      <c r="J311" s="101"/>
      <c r="K311" s="101"/>
      <c r="L311" s="110"/>
      <c r="M311" s="111"/>
      <c r="N311" s="108"/>
      <c r="O311" s="113"/>
      <c r="P311" s="162"/>
      <c r="Q311" s="109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1:59" x14ac:dyDescent="0.25">
      <c r="A312" s="92"/>
      <c r="B312" s="93"/>
      <c r="C312" s="93"/>
      <c r="D312" s="94"/>
      <c r="E312" s="100"/>
      <c r="F312" s="101"/>
      <c r="G312" s="101"/>
      <c r="H312" s="101"/>
      <c r="I312" s="101"/>
      <c r="J312" s="101"/>
      <c r="K312" s="101"/>
      <c r="L312" s="110"/>
      <c r="M312" s="111"/>
      <c r="N312" s="108"/>
      <c r="O312" s="113"/>
      <c r="P312" s="162"/>
      <c r="Q312" s="109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1:59" x14ac:dyDescent="0.25">
      <c r="A313" s="92"/>
      <c r="B313" s="93"/>
      <c r="C313" s="93"/>
      <c r="D313" s="94"/>
      <c r="E313" s="100"/>
      <c r="F313" s="101"/>
      <c r="G313" s="101"/>
      <c r="H313" s="101"/>
      <c r="I313" s="101"/>
      <c r="J313" s="101"/>
      <c r="K313" s="101"/>
      <c r="L313" s="110"/>
      <c r="M313" s="111"/>
      <c r="N313" s="108"/>
      <c r="O313" s="113"/>
      <c r="P313" s="162"/>
      <c r="Q313" s="109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1:59" x14ac:dyDescent="0.25">
      <c r="A314" s="92"/>
      <c r="B314" s="93"/>
      <c r="C314" s="93"/>
      <c r="D314" s="94"/>
      <c r="E314" s="100"/>
      <c r="F314" s="101"/>
      <c r="G314" s="101"/>
      <c r="H314" s="101"/>
      <c r="I314" s="101"/>
      <c r="J314" s="101"/>
      <c r="K314" s="101"/>
      <c r="L314" s="110"/>
      <c r="M314" s="111"/>
      <c r="N314" s="108"/>
      <c r="O314" s="113"/>
      <c r="P314" s="162"/>
      <c r="Q314" s="109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1:59" x14ac:dyDescent="0.25">
      <c r="A315" s="92"/>
      <c r="B315" s="93"/>
      <c r="C315" s="93"/>
      <c r="D315" s="94"/>
      <c r="E315" s="100"/>
      <c r="F315" s="101"/>
      <c r="G315" s="101"/>
      <c r="H315" s="101"/>
      <c r="I315" s="101"/>
      <c r="J315" s="101"/>
      <c r="K315" s="101"/>
      <c r="L315" s="110"/>
      <c r="M315" s="111"/>
      <c r="N315" s="108"/>
      <c r="O315" s="113"/>
      <c r="P315" s="162"/>
      <c r="Q315" s="109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1:59" x14ac:dyDescent="0.25">
      <c r="A316" s="92"/>
      <c r="B316" s="93"/>
      <c r="C316" s="93"/>
      <c r="D316" s="94"/>
      <c r="E316" s="100"/>
      <c r="F316" s="101"/>
      <c r="G316" s="101"/>
      <c r="H316" s="101"/>
      <c r="I316" s="101"/>
      <c r="J316" s="101"/>
      <c r="K316" s="101"/>
      <c r="L316" s="110"/>
      <c r="M316" s="111"/>
      <c r="N316" s="108"/>
      <c r="O316" s="113"/>
      <c r="P316" s="162"/>
      <c r="Q316" s="109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1:59" x14ac:dyDescent="0.25">
      <c r="A317" s="92"/>
      <c r="B317" s="93"/>
      <c r="C317" s="93"/>
      <c r="D317" s="94"/>
      <c r="E317" s="100"/>
      <c r="F317" s="101"/>
      <c r="G317" s="101"/>
      <c r="H317" s="101"/>
      <c r="I317" s="101"/>
      <c r="J317" s="101"/>
      <c r="K317" s="101"/>
      <c r="L317" s="110"/>
      <c r="M317" s="111"/>
      <c r="N317" s="108"/>
      <c r="O317" s="113"/>
      <c r="P317" s="162"/>
      <c r="Q317" s="109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1:59" x14ac:dyDescent="0.25">
      <c r="A318" s="92"/>
      <c r="B318" s="93"/>
      <c r="C318" s="93"/>
      <c r="D318" s="94"/>
      <c r="E318" s="100"/>
      <c r="F318" s="101"/>
      <c r="G318" s="101"/>
      <c r="H318" s="101"/>
      <c r="I318" s="101"/>
      <c r="J318" s="101"/>
      <c r="K318" s="101"/>
      <c r="L318" s="110"/>
      <c r="M318" s="111"/>
      <c r="N318" s="108"/>
      <c r="O318" s="113"/>
      <c r="P318" s="162"/>
      <c r="Q318" s="109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1:59" x14ac:dyDescent="0.25">
      <c r="A319" s="92"/>
      <c r="B319" s="93"/>
      <c r="C319" s="93"/>
      <c r="D319" s="94"/>
      <c r="E319" s="100"/>
      <c r="F319" s="101"/>
      <c r="G319" s="101"/>
      <c r="H319" s="101"/>
      <c r="I319" s="101"/>
      <c r="J319" s="101"/>
      <c r="K319" s="101"/>
      <c r="L319" s="110"/>
      <c r="M319" s="111"/>
      <c r="N319" s="108"/>
      <c r="O319" s="113"/>
      <c r="P319" s="162"/>
      <c r="Q319" s="109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1:59" x14ac:dyDescent="0.25">
      <c r="A320" s="92"/>
      <c r="B320" s="93"/>
      <c r="C320" s="93"/>
      <c r="D320" s="94"/>
      <c r="E320" s="100"/>
      <c r="F320" s="101"/>
      <c r="G320" s="101"/>
      <c r="H320" s="101"/>
      <c r="I320" s="101"/>
      <c r="J320" s="101"/>
      <c r="K320" s="101"/>
      <c r="L320" s="110"/>
      <c r="M320" s="111"/>
      <c r="N320" s="108"/>
      <c r="O320" s="113"/>
      <c r="P320" s="162"/>
      <c r="Q320" s="109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1:59" x14ac:dyDescent="0.25">
      <c r="A321" s="92"/>
      <c r="B321" s="93"/>
      <c r="C321" s="93"/>
      <c r="D321" s="94"/>
      <c r="E321" s="100"/>
      <c r="F321" s="101"/>
      <c r="G321" s="101"/>
      <c r="H321" s="101"/>
      <c r="I321" s="101"/>
      <c r="J321" s="101"/>
      <c r="K321" s="101"/>
      <c r="L321" s="110"/>
      <c r="M321" s="111"/>
      <c r="N321" s="108"/>
      <c r="O321" s="113"/>
      <c r="P321" s="162"/>
      <c r="Q321" s="109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1:59" x14ac:dyDescent="0.25">
      <c r="A322" s="92"/>
      <c r="B322" s="93"/>
      <c r="C322" s="93"/>
      <c r="D322" s="94"/>
      <c r="E322" s="100"/>
      <c r="F322" s="101"/>
      <c r="G322" s="101"/>
      <c r="H322" s="101"/>
      <c r="I322" s="101"/>
      <c r="J322" s="101"/>
      <c r="K322" s="101"/>
      <c r="L322" s="110"/>
      <c r="M322" s="111"/>
      <c r="N322" s="108"/>
      <c r="O322" s="113"/>
      <c r="P322" s="162"/>
      <c r="Q322" s="109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1:59" x14ac:dyDescent="0.25">
      <c r="A323" s="92"/>
      <c r="B323" s="93"/>
      <c r="C323" s="93"/>
      <c r="D323" s="94"/>
      <c r="E323" s="100"/>
      <c r="F323" s="101"/>
      <c r="G323" s="101"/>
      <c r="H323" s="101"/>
      <c r="I323" s="101"/>
      <c r="J323" s="101"/>
      <c r="K323" s="101"/>
      <c r="L323" s="110"/>
      <c r="M323" s="111"/>
      <c r="N323" s="108"/>
      <c r="O323" s="113"/>
      <c r="P323" s="162"/>
      <c r="Q323" s="109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1:59" x14ac:dyDescent="0.25">
      <c r="A324" s="92"/>
      <c r="B324" s="93"/>
      <c r="C324" s="93"/>
      <c r="D324" s="94"/>
      <c r="E324" s="100"/>
      <c r="F324" s="101"/>
      <c r="G324" s="101"/>
      <c r="H324" s="101"/>
      <c r="I324" s="101"/>
      <c r="J324" s="101"/>
      <c r="K324" s="101"/>
      <c r="L324" s="110"/>
      <c r="M324" s="111"/>
      <c r="N324" s="108"/>
      <c r="O324" s="113"/>
      <c r="P324" s="162"/>
      <c r="Q324" s="109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1:59" x14ac:dyDescent="0.25">
      <c r="A325" s="92"/>
      <c r="B325" s="93"/>
      <c r="C325" s="93"/>
      <c r="D325" s="94"/>
      <c r="E325" s="100"/>
      <c r="F325" s="101"/>
      <c r="G325" s="101"/>
      <c r="H325" s="101"/>
      <c r="I325" s="101"/>
      <c r="J325" s="101"/>
      <c r="K325" s="101"/>
      <c r="L325" s="110"/>
      <c r="M325" s="111"/>
      <c r="N325" s="108"/>
      <c r="O325" s="113"/>
      <c r="P325" s="162"/>
      <c r="Q325" s="109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1:59" x14ac:dyDescent="0.25">
      <c r="A326" s="92"/>
      <c r="B326" s="93"/>
      <c r="C326" s="93"/>
      <c r="D326" s="94"/>
      <c r="E326" s="100"/>
      <c r="F326" s="101"/>
      <c r="G326" s="101"/>
      <c r="H326" s="101"/>
      <c r="I326" s="101"/>
      <c r="J326" s="101"/>
      <c r="K326" s="101"/>
      <c r="L326" s="110"/>
      <c r="M326" s="111"/>
      <c r="N326" s="108"/>
      <c r="O326" s="113"/>
      <c r="P326" s="162"/>
      <c r="Q326" s="109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1:59" x14ac:dyDescent="0.25">
      <c r="A327" s="92"/>
      <c r="B327" s="93"/>
      <c r="C327" s="93"/>
      <c r="D327" s="94"/>
      <c r="E327" s="100"/>
      <c r="F327" s="101"/>
      <c r="G327" s="101"/>
      <c r="H327" s="101"/>
      <c r="I327" s="101"/>
      <c r="J327" s="101"/>
      <c r="K327" s="101"/>
      <c r="L327" s="110"/>
      <c r="M327" s="111"/>
      <c r="N327" s="108"/>
      <c r="O327" s="113"/>
      <c r="P327" s="162"/>
      <c r="Q327" s="109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1:59" x14ac:dyDescent="0.25">
      <c r="A328" s="92"/>
      <c r="B328" s="93"/>
      <c r="C328" s="93"/>
      <c r="D328" s="94"/>
      <c r="E328" s="100"/>
      <c r="F328" s="101"/>
      <c r="G328" s="101"/>
      <c r="H328" s="101"/>
      <c r="I328" s="101"/>
      <c r="J328" s="101"/>
      <c r="K328" s="101"/>
      <c r="L328" s="110"/>
      <c r="M328" s="111"/>
      <c r="N328" s="108"/>
      <c r="O328" s="113"/>
      <c r="P328" s="162"/>
      <c r="Q328" s="109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1:59" x14ac:dyDescent="0.25">
      <c r="A329" s="92"/>
      <c r="B329" s="93"/>
      <c r="C329" s="93"/>
      <c r="D329" s="94"/>
      <c r="E329" s="100"/>
      <c r="F329" s="101"/>
      <c r="G329" s="101"/>
      <c r="H329" s="101"/>
      <c r="I329" s="101"/>
      <c r="J329" s="101"/>
      <c r="K329" s="101"/>
      <c r="L329" s="110"/>
      <c r="M329" s="111"/>
      <c r="N329" s="108"/>
      <c r="O329" s="113"/>
      <c r="P329" s="162"/>
      <c r="Q329" s="109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1:59" x14ac:dyDescent="0.25">
      <c r="A330" s="92"/>
      <c r="B330" s="93"/>
      <c r="C330" s="93"/>
      <c r="D330" s="94"/>
      <c r="E330" s="100"/>
      <c r="F330" s="101"/>
      <c r="G330" s="101"/>
      <c r="H330" s="101"/>
      <c r="I330" s="101"/>
      <c r="J330" s="101"/>
      <c r="K330" s="101"/>
      <c r="L330" s="110"/>
      <c r="M330" s="111"/>
      <c r="N330" s="108"/>
      <c r="O330" s="113"/>
      <c r="P330" s="162"/>
      <c r="Q330" s="109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1:59" x14ac:dyDescent="0.25">
      <c r="A331" s="92"/>
      <c r="B331" s="93"/>
      <c r="C331" s="93"/>
      <c r="D331" s="94"/>
      <c r="E331" s="100"/>
      <c r="F331" s="101"/>
      <c r="G331" s="101"/>
      <c r="H331" s="101"/>
      <c r="I331" s="101"/>
      <c r="J331" s="101"/>
      <c r="K331" s="101"/>
      <c r="L331" s="110"/>
      <c r="M331" s="111"/>
      <c r="N331" s="108"/>
      <c r="O331" s="113"/>
      <c r="P331" s="162"/>
      <c r="Q331" s="109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1:59" x14ac:dyDescent="0.25">
      <c r="A332" s="92"/>
      <c r="B332" s="93"/>
      <c r="C332" s="93"/>
      <c r="D332" s="94"/>
      <c r="E332" s="100"/>
      <c r="F332" s="101"/>
      <c r="G332" s="101"/>
      <c r="H332" s="101"/>
      <c r="I332" s="101"/>
      <c r="J332" s="101"/>
      <c r="K332" s="101"/>
      <c r="L332" s="110"/>
      <c r="M332" s="111"/>
      <c r="N332" s="108"/>
      <c r="O332" s="113"/>
      <c r="P332" s="162"/>
      <c r="Q332" s="109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1:59" x14ac:dyDescent="0.25">
      <c r="A333" s="92"/>
      <c r="B333" s="93"/>
      <c r="C333" s="93"/>
      <c r="D333" s="94"/>
      <c r="E333" s="100"/>
      <c r="F333" s="101"/>
      <c r="G333" s="101"/>
      <c r="H333" s="101"/>
      <c r="I333" s="101"/>
      <c r="J333" s="101"/>
      <c r="K333" s="101"/>
      <c r="L333" s="110"/>
      <c r="M333" s="111"/>
      <c r="N333" s="108"/>
      <c r="O333" s="113"/>
      <c r="P333" s="162"/>
      <c r="Q333" s="109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1:59" x14ac:dyDescent="0.25">
      <c r="A334" s="92"/>
      <c r="B334" s="93"/>
      <c r="C334" s="93"/>
      <c r="D334" s="94"/>
      <c r="E334" s="100"/>
      <c r="F334" s="101"/>
      <c r="G334" s="101"/>
      <c r="H334" s="101"/>
      <c r="I334" s="101"/>
      <c r="J334" s="101"/>
      <c r="K334" s="101"/>
      <c r="L334" s="110"/>
      <c r="M334" s="111"/>
      <c r="N334" s="108"/>
      <c r="O334" s="113"/>
      <c r="P334" s="162"/>
      <c r="Q334" s="109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1:59" x14ac:dyDescent="0.25">
      <c r="A335" s="92"/>
      <c r="B335" s="93"/>
      <c r="C335" s="93"/>
      <c r="D335" s="94"/>
      <c r="E335" s="100"/>
      <c r="F335" s="101"/>
      <c r="G335" s="101"/>
      <c r="H335" s="101"/>
      <c r="I335" s="101"/>
      <c r="J335" s="101"/>
      <c r="K335" s="101"/>
      <c r="L335" s="110"/>
      <c r="M335" s="111"/>
      <c r="N335" s="108"/>
      <c r="O335" s="113"/>
      <c r="P335" s="162"/>
      <c r="Q335" s="109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1:59" x14ac:dyDescent="0.25">
      <c r="A336" s="92"/>
      <c r="B336" s="93"/>
      <c r="C336" s="93"/>
      <c r="D336" s="94"/>
      <c r="E336" s="100"/>
      <c r="F336" s="101"/>
      <c r="G336" s="101"/>
      <c r="H336" s="101"/>
      <c r="I336" s="101"/>
      <c r="J336" s="101"/>
      <c r="K336" s="101"/>
      <c r="L336" s="110"/>
      <c r="M336" s="111"/>
      <c r="N336" s="108"/>
      <c r="O336" s="113"/>
      <c r="P336" s="162"/>
      <c r="Q336" s="109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1:59" x14ac:dyDescent="0.25">
      <c r="A337" s="92"/>
      <c r="B337" s="93"/>
      <c r="C337" s="93"/>
      <c r="D337" s="94"/>
      <c r="E337" s="100"/>
      <c r="F337" s="101"/>
      <c r="G337" s="101"/>
      <c r="H337" s="101"/>
      <c r="I337" s="101"/>
      <c r="J337" s="101"/>
      <c r="K337" s="101"/>
      <c r="L337" s="110"/>
      <c r="M337" s="111"/>
      <c r="N337" s="108"/>
      <c r="O337" s="113"/>
      <c r="P337" s="162"/>
      <c r="Q337" s="109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1:59" x14ac:dyDescent="0.25">
      <c r="A338" s="92"/>
      <c r="B338" s="93"/>
      <c r="C338" s="93"/>
      <c r="D338" s="94"/>
      <c r="E338" s="100"/>
      <c r="F338" s="101"/>
      <c r="G338" s="101"/>
      <c r="H338" s="101"/>
      <c r="I338" s="101"/>
      <c r="J338" s="101"/>
      <c r="K338" s="101"/>
      <c r="L338" s="110"/>
      <c r="M338" s="111"/>
      <c r="N338" s="108"/>
      <c r="O338" s="113"/>
      <c r="P338" s="162"/>
      <c r="Q338" s="109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1:59" x14ac:dyDescent="0.25">
      <c r="A339" s="92"/>
      <c r="B339" s="93"/>
      <c r="C339" s="93"/>
      <c r="D339" s="94"/>
      <c r="E339" s="100"/>
      <c r="F339" s="101"/>
      <c r="G339" s="101"/>
      <c r="H339" s="101"/>
      <c r="I339" s="101"/>
      <c r="J339" s="101"/>
      <c r="K339" s="101"/>
      <c r="L339" s="110"/>
      <c r="M339" s="111"/>
      <c r="N339" s="108"/>
      <c r="O339" s="113"/>
      <c r="P339" s="162"/>
      <c r="Q339" s="109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1:59" x14ac:dyDescent="0.25">
      <c r="A340" s="92"/>
      <c r="B340" s="93"/>
      <c r="C340" s="93"/>
      <c r="D340" s="94"/>
      <c r="E340" s="100"/>
      <c r="F340" s="101"/>
      <c r="G340" s="101"/>
      <c r="H340" s="101"/>
      <c r="I340" s="101"/>
      <c r="J340" s="101"/>
      <c r="K340" s="101"/>
      <c r="L340" s="110"/>
      <c r="M340" s="111"/>
      <c r="N340" s="108"/>
      <c r="O340" s="113"/>
      <c r="P340" s="162"/>
      <c r="Q340" s="109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1:59" x14ac:dyDescent="0.25">
      <c r="A341" s="92"/>
      <c r="B341" s="93"/>
      <c r="C341" s="93"/>
      <c r="D341" s="94"/>
      <c r="E341" s="100"/>
      <c r="F341" s="101"/>
      <c r="G341" s="101"/>
      <c r="H341" s="101"/>
      <c r="I341" s="101"/>
      <c r="J341" s="101"/>
      <c r="K341" s="101"/>
      <c r="L341" s="110"/>
      <c r="M341" s="111"/>
      <c r="N341" s="108"/>
      <c r="O341" s="113"/>
      <c r="P341" s="162"/>
      <c r="Q341" s="109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1:59" x14ac:dyDescent="0.25">
      <c r="A342" s="92"/>
      <c r="B342" s="93"/>
      <c r="C342" s="93"/>
      <c r="D342" s="94"/>
      <c r="E342" s="100"/>
      <c r="F342" s="101"/>
      <c r="G342" s="101"/>
      <c r="H342" s="101"/>
      <c r="I342" s="101"/>
      <c r="J342" s="101"/>
      <c r="K342" s="101"/>
      <c r="L342" s="110"/>
      <c r="M342" s="111"/>
      <c r="N342" s="108"/>
      <c r="O342" s="113"/>
      <c r="P342" s="162"/>
      <c r="Q342" s="109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1:59" x14ac:dyDescent="0.25">
      <c r="A343" s="92"/>
      <c r="B343" s="93"/>
      <c r="C343" s="93"/>
      <c r="D343" s="94"/>
      <c r="E343" s="100"/>
      <c r="F343" s="101"/>
      <c r="G343" s="101"/>
      <c r="H343" s="101"/>
      <c r="I343" s="101"/>
      <c r="J343" s="101"/>
      <c r="K343" s="101"/>
      <c r="L343" s="110"/>
      <c r="M343" s="111"/>
      <c r="N343" s="108"/>
      <c r="O343" s="113"/>
      <c r="P343" s="162"/>
      <c r="Q343" s="109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1:59" x14ac:dyDescent="0.25">
      <c r="A344" s="92"/>
      <c r="B344" s="93"/>
      <c r="C344" s="93"/>
      <c r="D344" s="94"/>
      <c r="E344" s="100"/>
      <c r="F344" s="101"/>
      <c r="G344" s="101"/>
      <c r="H344" s="101"/>
      <c r="I344" s="101"/>
      <c r="J344" s="101"/>
      <c r="K344" s="101"/>
      <c r="L344" s="110"/>
      <c r="M344" s="111"/>
      <c r="N344" s="108"/>
      <c r="O344" s="113"/>
      <c r="P344" s="162"/>
      <c r="Q344" s="109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1:59" x14ac:dyDescent="0.25">
      <c r="A345" s="92"/>
      <c r="B345" s="93"/>
      <c r="C345" s="93"/>
      <c r="D345" s="94"/>
      <c r="E345" s="100"/>
      <c r="F345" s="101"/>
      <c r="G345" s="101"/>
      <c r="H345" s="101"/>
      <c r="I345" s="101"/>
      <c r="J345" s="101"/>
      <c r="K345" s="101"/>
      <c r="L345" s="110"/>
      <c r="M345" s="111"/>
      <c r="N345" s="108"/>
      <c r="O345" s="113"/>
      <c r="P345" s="162"/>
      <c r="Q345" s="109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1:59" x14ac:dyDescent="0.25">
      <c r="A346" s="92"/>
      <c r="B346" s="93"/>
      <c r="C346" s="93"/>
      <c r="D346" s="94"/>
      <c r="E346" s="100"/>
      <c r="F346" s="101"/>
      <c r="G346" s="101"/>
      <c r="H346" s="101"/>
      <c r="I346" s="101"/>
      <c r="J346" s="101"/>
      <c r="K346" s="101"/>
      <c r="L346" s="110"/>
      <c r="M346" s="111"/>
      <c r="N346" s="108"/>
      <c r="O346" s="113"/>
      <c r="P346" s="162"/>
      <c r="Q346" s="109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1:59" x14ac:dyDescent="0.25">
      <c r="A347" s="92"/>
      <c r="B347" s="93"/>
      <c r="C347" s="93"/>
      <c r="D347" s="94"/>
      <c r="E347" s="100"/>
      <c r="F347" s="101"/>
      <c r="G347" s="101"/>
      <c r="H347" s="101"/>
      <c r="I347" s="101"/>
      <c r="J347" s="101"/>
      <c r="K347" s="101"/>
      <c r="L347" s="110"/>
      <c r="M347" s="111"/>
      <c r="N347" s="108"/>
      <c r="O347" s="113"/>
      <c r="P347" s="162"/>
      <c r="Q347" s="109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1:59" x14ac:dyDescent="0.25">
      <c r="A348" s="92"/>
      <c r="B348" s="93"/>
      <c r="C348" s="93"/>
      <c r="D348" s="94"/>
      <c r="E348" s="100"/>
      <c r="F348" s="101"/>
      <c r="G348" s="101"/>
      <c r="H348" s="101"/>
      <c r="I348" s="101"/>
      <c r="J348" s="101"/>
      <c r="K348" s="101"/>
      <c r="L348" s="110"/>
      <c r="M348" s="111"/>
      <c r="N348" s="108"/>
      <c r="O348" s="113"/>
      <c r="P348" s="162"/>
      <c r="Q348" s="109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1:59" x14ac:dyDescent="0.25">
      <c r="A349" s="92"/>
      <c r="B349" s="93"/>
      <c r="C349" s="93"/>
      <c r="D349" s="94"/>
      <c r="E349" s="100"/>
      <c r="F349" s="101"/>
      <c r="G349" s="101"/>
      <c r="H349" s="101"/>
      <c r="I349" s="101"/>
      <c r="J349" s="101"/>
      <c r="K349" s="101"/>
      <c r="L349" s="110"/>
      <c r="M349" s="111"/>
      <c r="N349" s="108"/>
      <c r="O349" s="113"/>
      <c r="P349" s="162"/>
      <c r="Q349" s="109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1:59" x14ac:dyDescent="0.25">
      <c r="A350" s="92"/>
      <c r="B350" s="93"/>
      <c r="C350" s="93"/>
      <c r="D350" s="94"/>
      <c r="E350" s="100"/>
      <c r="F350" s="101"/>
      <c r="G350" s="101"/>
      <c r="H350" s="101"/>
      <c r="I350" s="101"/>
      <c r="J350" s="101"/>
      <c r="K350" s="101"/>
      <c r="L350" s="110"/>
      <c r="M350" s="111"/>
      <c r="N350" s="108"/>
      <c r="O350" s="113"/>
      <c r="P350" s="162"/>
      <c r="Q350" s="109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1:59" x14ac:dyDescent="0.25">
      <c r="A351" s="92"/>
      <c r="B351" s="93"/>
      <c r="C351" s="93"/>
      <c r="D351" s="94"/>
      <c r="E351" s="100"/>
      <c r="F351" s="101"/>
      <c r="G351" s="101"/>
      <c r="H351" s="101"/>
      <c r="I351" s="101"/>
      <c r="J351" s="101"/>
      <c r="K351" s="101"/>
      <c r="L351" s="110"/>
      <c r="M351" s="111"/>
      <c r="N351" s="108"/>
      <c r="O351" s="113"/>
      <c r="P351" s="162"/>
      <c r="Q351" s="109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1:59" x14ac:dyDescent="0.25">
      <c r="A352" s="92"/>
      <c r="B352" s="93"/>
      <c r="C352" s="93"/>
      <c r="D352" s="94"/>
      <c r="E352" s="100"/>
      <c r="F352" s="101"/>
      <c r="G352" s="101"/>
      <c r="H352" s="101"/>
      <c r="I352" s="101"/>
      <c r="J352" s="101"/>
      <c r="K352" s="101"/>
      <c r="L352" s="110"/>
      <c r="M352" s="111"/>
      <c r="N352" s="108"/>
      <c r="O352" s="113"/>
      <c r="P352" s="162"/>
      <c r="Q352" s="109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1:59" x14ac:dyDescent="0.25">
      <c r="A353" s="92"/>
      <c r="B353" s="93"/>
      <c r="C353" s="93"/>
      <c r="D353" s="94"/>
      <c r="E353" s="100"/>
      <c r="F353" s="101"/>
      <c r="G353" s="101"/>
      <c r="H353" s="101"/>
      <c r="I353" s="101"/>
      <c r="J353" s="101"/>
      <c r="K353" s="101"/>
      <c r="L353" s="110"/>
      <c r="M353" s="111"/>
      <c r="N353" s="108"/>
      <c r="O353" s="113"/>
      <c r="P353" s="162"/>
      <c r="Q353" s="109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1:59" x14ac:dyDescent="0.25">
      <c r="A354" s="92"/>
      <c r="B354" s="93"/>
      <c r="C354" s="93"/>
      <c r="D354" s="94"/>
      <c r="E354" s="100"/>
      <c r="F354" s="101"/>
      <c r="G354" s="101"/>
      <c r="H354" s="101"/>
      <c r="I354" s="101"/>
      <c r="J354" s="101"/>
      <c r="K354" s="101"/>
      <c r="L354" s="110"/>
      <c r="M354" s="111"/>
      <c r="N354" s="108"/>
      <c r="O354" s="113"/>
      <c r="P354" s="162"/>
      <c r="Q354" s="109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1:59" x14ac:dyDescent="0.25">
      <c r="A355" s="92"/>
      <c r="B355" s="93"/>
      <c r="C355" s="93"/>
      <c r="D355" s="94"/>
      <c r="E355" s="100"/>
      <c r="F355" s="101"/>
      <c r="G355" s="101"/>
      <c r="H355" s="101"/>
      <c r="I355" s="101"/>
      <c r="J355" s="101"/>
      <c r="K355" s="101"/>
      <c r="L355" s="110"/>
      <c r="M355" s="111"/>
      <c r="N355" s="108"/>
      <c r="O355" s="113"/>
      <c r="P355" s="162"/>
      <c r="Q355" s="109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1:59" x14ac:dyDescent="0.25">
      <c r="A356" s="92"/>
      <c r="B356" s="93"/>
      <c r="C356" s="93"/>
      <c r="D356" s="94"/>
      <c r="E356" s="100"/>
      <c r="F356" s="101"/>
      <c r="G356" s="101"/>
      <c r="H356" s="101"/>
      <c r="I356" s="101"/>
      <c r="J356" s="101"/>
      <c r="K356" s="101"/>
      <c r="L356" s="110"/>
      <c r="M356" s="111"/>
      <c r="N356" s="108"/>
      <c r="O356" s="113"/>
      <c r="P356" s="162"/>
      <c r="Q356" s="109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1:59" x14ac:dyDescent="0.25">
      <c r="A357" s="92"/>
      <c r="B357" s="93"/>
      <c r="C357" s="93"/>
      <c r="D357" s="94"/>
      <c r="E357" s="100"/>
      <c r="F357" s="101"/>
      <c r="G357" s="101"/>
      <c r="H357" s="101"/>
      <c r="I357" s="101"/>
      <c r="J357" s="101"/>
      <c r="K357" s="101"/>
      <c r="L357" s="110"/>
      <c r="M357" s="111"/>
      <c r="N357" s="108"/>
      <c r="O357" s="113"/>
      <c r="P357" s="162"/>
      <c r="Q357" s="109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1:59" x14ac:dyDescent="0.25">
      <c r="A358" s="92"/>
      <c r="B358" s="93"/>
      <c r="C358" s="93"/>
      <c r="D358" s="94"/>
      <c r="E358" s="100"/>
      <c r="F358" s="101"/>
      <c r="G358" s="101"/>
      <c r="H358" s="101"/>
      <c r="I358" s="101"/>
      <c r="J358" s="101"/>
      <c r="K358" s="101"/>
      <c r="L358" s="110"/>
      <c r="M358" s="111"/>
      <c r="N358" s="108"/>
      <c r="O358" s="113"/>
      <c r="P358" s="162"/>
      <c r="Q358" s="109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1:59" x14ac:dyDescent="0.25">
      <c r="A359" s="92"/>
      <c r="B359" s="93"/>
      <c r="C359" s="93"/>
      <c r="D359" s="94"/>
      <c r="E359" s="100"/>
      <c r="F359" s="101"/>
      <c r="G359" s="101"/>
      <c r="H359" s="101"/>
      <c r="I359" s="101"/>
      <c r="J359" s="101"/>
      <c r="K359" s="101"/>
      <c r="L359" s="110"/>
      <c r="M359" s="111"/>
      <c r="N359" s="108"/>
      <c r="O359" s="113"/>
      <c r="P359" s="162"/>
      <c r="Q359" s="109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1:59" x14ac:dyDescent="0.25">
      <c r="A360" s="92"/>
      <c r="B360" s="93"/>
      <c r="C360" s="93"/>
      <c r="D360" s="94"/>
      <c r="E360" s="100"/>
      <c r="F360" s="101"/>
      <c r="G360" s="101"/>
      <c r="H360" s="101"/>
      <c r="I360" s="101"/>
      <c r="J360" s="101"/>
      <c r="K360" s="101"/>
      <c r="L360" s="110"/>
      <c r="M360" s="111"/>
      <c r="N360" s="108"/>
      <c r="O360" s="113"/>
      <c r="P360" s="162"/>
      <c r="Q360" s="109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1:59" x14ac:dyDescent="0.25">
      <c r="A361" s="92"/>
      <c r="B361" s="93"/>
      <c r="C361" s="93"/>
      <c r="D361" s="94"/>
      <c r="E361" s="100"/>
      <c r="F361" s="101"/>
      <c r="G361" s="101"/>
      <c r="H361" s="101"/>
      <c r="I361" s="101"/>
      <c r="J361" s="101"/>
      <c r="K361" s="101"/>
      <c r="L361" s="110"/>
      <c r="M361" s="111"/>
      <c r="N361" s="108"/>
      <c r="O361" s="113"/>
      <c r="P361" s="162"/>
      <c r="Q361" s="109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1:59" x14ac:dyDescent="0.25">
      <c r="A362" s="92"/>
      <c r="B362" s="93"/>
      <c r="C362" s="93"/>
      <c r="D362" s="94"/>
      <c r="E362" s="100"/>
      <c r="F362" s="101"/>
      <c r="G362" s="101"/>
      <c r="H362" s="101"/>
      <c r="I362" s="101"/>
      <c r="J362" s="101"/>
      <c r="K362" s="101"/>
      <c r="L362" s="110"/>
      <c r="M362" s="111"/>
      <c r="N362" s="108"/>
      <c r="O362" s="113"/>
      <c r="P362" s="162"/>
      <c r="Q362" s="109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1:59" x14ac:dyDescent="0.25">
      <c r="A363" s="92"/>
      <c r="B363" s="93"/>
      <c r="C363" s="93"/>
      <c r="D363" s="94"/>
      <c r="E363" s="100"/>
      <c r="F363" s="101"/>
      <c r="G363" s="101"/>
      <c r="H363" s="101"/>
      <c r="I363" s="101"/>
      <c r="J363" s="101"/>
      <c r="K363" s="101"/>
      <c r="L363" s="110"/>
      <c r="M363" s="111"/>
      <c r="N363" s="108"/>
      <c r="O363" s="113"/>
      <c r="P363" s="162"/>
      <c r="Q363" s="109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1:59" x14ac:dyDescent="0.25">
      <c r="A364" s="92"/>
      <c r="B364" s="93"/>
      <c r="C364" s="93"/>
      <c r="D364" s="94"/>
      <c r="E364" s="100"/>
      <c r="F364" s="101"/>
      <c r="G364" s="101"/>
      <c r="H364" s="101"/>
      <c r="I364" s="101"/>
      <c r="J364" s="101"/>
      <c r="K364" s="101"/>
      <c r="L364" s="110"/>
      <c r="M364" s="111"/>
      <c r="N364" s="108"/>
      <c r="O364" s="113"/>
      <c r="P364" s="162"/>
      <c r="Q364" s="109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1:59" x14ac:dyDescent="0.25">
      <c r="A365" s="92"/>
      <c r="B365" s="93"/>
      <c r="C365" s="93"/>
      <c r="D365" s="94"/>
      <c r="E365" s="100"/>
      <c r="F365" s="101"/>
      <c r="G365" s="101"/>
      <c r="H365" s="101"/>
      <c r="I365" s="101"/>
      <c r="J365" s="101"/>
      <c r="K365" s="101"/>
      <c r="L365" s="110"/>
      <c r="M365" s="111"/>
      <c r="N365" s="108"/>
      <c r="O365" s="113"/>
      <c r="P365" s="162"/>
      <c r="Q365" s="109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  <row r="366" spans="1:59" x14ac:dyDescent="0.25">
      <c r="A366" s="92"/>
      <c r="B366" s="93"/>
      <c r="C366" s="93"/>
      <c r="D366" s="94"/>
      <c r="E366" s="100"/>
      <c r="F366" s="101"/>
      <c r="G366" s="101"/>
      <c r="H366" s="101"/>
      <c r="I366" s="101"/>
      <c r="J366" s="101"/>
      <c r="K366" s="101"/>
      <c r="L366" s="110"/>
      <c r="M366" s="111"/>
      <c r="N366" s="108"/>
      <c r="O366" s="113"/>
      <c r="P366" s="162"/>
      <c r="Q366" s="109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</row>
    <row r="367" spans="1:59" x14ac:dyDescent="0.25">
      <c r="A367" s="92"/>
      <c r="B367" s="93"/>
      <c r="C367" s="93"/>
      <c r="D367" s="94"/>
      <c r="E367" s="100"/>
      <c r="F367" s="101"/>
      <c r="G367" s="101"/>
      <c r="H367" s="101"/>
      <c r="I367" s="101"/>
      <c r="J367" s="101"/>
      <c r="K367" s="101"/>
      <c r="L367" s="110"/>
      <c r="M367" s="111"/>
      <c r="N367" s="108"/>
      <c r="O367" s="113"/>
      <c r="P367" s="162"/>
      <c r="Q367" s="109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</row>
    <row r="368" spans="1:59" x14ac:dyDescent="0.25">
      <c r="A368" s="92"/>
      <c r="B368" s="93"/>
      <c r="C368" s="93"/>
      <c r="D368" s="94"/>
      <c r="E368" s="100"/>
      <c r="F368" s="101"/>
      <c r="G368" s="101"/>
      <c r="H368" s="101"/>
      <c r="I368" s="101"/>
      <c r="J368" s="101"/>
      <c r="K368" s="101"/>
      <c r="L368" s="110"/>
      <c r="M368" s="111"/>
      <c r="N368" s="108"/>
      <c r="O368" s="113"/>
      <c r="P368" s="162"/>
      <c r="Q368" s="109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</row>
    <row r="369" spans="1:59" x14ac:dyDescent="0.25">
      <c r="A369" s="92"/>
      <c r="B369" s="93"/>
      <c r="C369" s="93"/>
      <c r="D369" s="94"/>
      <c r="E369" s="100"/>
      <c r="F369" s="101"/>
      <c r="G369" s="101"/>
      <c r="H369" s="101"/>
      <c r="I369" s="101"/>
      <c r="J369" s="101"/>
      <c r="K369" s="101"/>
      <c r="L369" s="110"/>
      <c r="M369" s="111"/>
      <c r="N369" s="108"/>
      <c r="O369" s="113"/>
      <c r="P369" s="162"/>
      <c r="Q369" s="109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</row>
    <row r="370" spans="1:59" x14ac:dyDescent="0.25">
      <c r="A370" s="92"/>
      <c r="B370" s="93"/>
      <c r="C370" s="93"/>
      <c r="D370" s="94"/>
      <c r="E370" s="100"/>
      <c r="F370" s="101"/>
      <c r="G370" s="101"/>
      <c r="H370" s="101"/>
      <c r="I370" s="101"/>
      <c r="J370" s="101"/>
      <c r="K370" s="101"/>
      <c r="L370" s="110"/>
      <c r="M370" s="111"/>
      <c r="N370" s="108"/>
      <c r="O370" s="113"/>
      <c r="P370" s="162"/>
      <c r="Q370" s="109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</row>
    <row r="371" spans="1:59" x14ac:dyDescent="0.25">
      <c r="A371" s="92"/>
      <c r="B371" s="93"/>
      <c r="C371" s="93"/>
      <c r="D371" s="94"/>
      <c r="E371" s="100"/>
      <c r="F371" s="101"/>
      <c r="G371" s="101"/>
      <c r="H371" s="101"/>
      <c r="I371" s="101"/>
      <c r="J371" s="101"/>
      <c r="K371" s="101"/>
      <c r="L371" s="110"/>
      <c r="M371" s="111"/>
      <c r="N371" s="108"/>
      <c r="O371" s="113"/>
      <c r="P371" s="162"/>
      <c r="Q371" s="109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</row>
    <row r="372" spans="1:59" x14ac:dyDescent="0.25">
      <c r="A372" s="92"/>
      <c r="B372" s="93"/>
      <c r="C372" s="93"/>
      <c r="D372" s="94"/>
      <c r="E372" s="100"/>
      <c r="F372" s="101"/>
      <c r="G372" s="101"/>
      <c r="H372" s="101"/>
      <c r="I372" s="101"/>
      <c r="J372" s="101"/>
      <c r="K372" s="101"/>
      <c r="L372" s="110"/>
      <c r="M372" s="111"/>
      <c r="N372" s="108"/>
      <c r="O372" s="113"/>
      <c r="P372" s="162"/>
      <c r="Q372" s="109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</row>
    <row r="373" spans="1:59" x14ac:dyDescent="0.25">
      <c r="A373" s="92"/>
      <c r="B373" s="93"/>
      <c r="C373" s="93"/>
      <c r="D373" s="94"/>
      <c r="E373" s="100"/>
      <c r="F373" s="101"/>
      <c r="G373" s="101"/>
      <c r="H373" s="101"/>
      <c r="I373" s="101"/>
      <c r="J373" s="101"/>
      <c r="K373" s="101"/>
      <c r="L373" s="110"/>
      <c r="M373" s="111"/>
      <c r="N373" s="108"/>
      <c r="O373" s="113"/>
      <c r="P373" s="162"/>
      <c r="Q373" s="109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</row>
    <row r="374" spans="1:59" x14ac:dyDescent="0.25">
      <c r="A374" s="92"/>
      <c r="B374" s="93"/>
      <c r="C374" s="93"/>
      <c r="D374" s="94"/>
      <c r="E374" s="100"/>
      <c r="F374" s="101"/>
      <c r="G374" s="101"/>
      <c r="H374" s="101"/>
      <c r="I374" s="101"/>
      <c r="J374" s="101"/>
      <c r="K374" s="101"/>
      <c r="L374" s="110"/>
      <c r="M374" s="111"/>
      <c r="N374" s="108"/>
      <c r="O374" s="113"/>
      <c r="P374" s="162"/>
      <c r="Q374" s="109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</row>
    <row r="375" spans="1:59" x14ac:dyDescent="0.25">
      <c r="A375" s="92"/>
      <c r="B375" s="93"/>
      <c r="C375" s="93"/>
      <c r="D375" s="94"/>
      <c r="E375" s="100"/>
      <c r="F375" s="101"/>
      <c r="G375" s="101"/>
      <c r="H375" s="101"/>
      <c r="I375" s="101"/>
      <c r="J375" s="101"/>
      <c r="K375" s="101"/>
      <c r="L375" s="110"/>
      <c r="M375" s="111"/>
      <c r="N375" s="108"/>
      <c r="O375" s="113"/>
      <c r="P375" s="162"/>
      <c r="Q375" s="109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</row>
    <row r="376" spans="1:59" x14ac:dyDescent="0.25">
      <c r="A376" s="92"/>
      <c r="B376" s="93"/>
      <c r="C376" s="93"/>
      <c r="D376" s="94"/>
      <c r="E376" s="100"/>
      <c r="F376" s="101"/>
      <c r="G376" s="101"/>
      <c r="H376" s="101"/>
      <c r="I376" s="101"/>
      <c r="J376" s="101"/>
      <c r="K376" s="101"/>
      <c r="L376" s="110"/>
      <c r="M376" s="111"/>
      <c r="N376" s="108"/>
      <c r="O376" s="113"/>
      <c r="P376" s="162"/>
      <c r="Q376" s="109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</row>
    <row r="377" spans="1:59" x14ac:dyDescent="0.25">
      <c r="A377" s="92"/>
      <c r="B377" s="93"/>
      <c r="C377" s="93"/>
      <c r="D377" s="94"/>
      <c r="E377" s="100"/>
      <c r="F377" s="101"/>
      <c r="G377" s="101"/>
      <c r="H377" s="101"/>
      <c r="I377" s="101"/>
      <c r="J377" s="101"/>
      <c r="K377" s="101"/>
      <c r="L377" s="110"/>
      <c r="M377" s="111"/>
      <c r="N377" s="108"/>
      <c r="O377" s="113"/>
      <c r="P377" s="162"/>
      <c r="Q377" s="109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</row>
    <row r="378" spans="1:59" x14ac:dyDescent="0.25">
      <c r="A378" s="92"/>
      <c r="B378" s="93"/>
      <c r="C378" s="93"/>
      <c r="D378" s="94"/>
      <c r="E378" s="100"/>
      <c r="F378" s="101"/>
      <c r="G378" s="101"/>
      <c r="H378" s="101"/>
      <c r="I378" s="101"/>
      <c r="J378" s="101"/>
      <c r="K378" s="101"/>
      <c r="L378" s="110"/>
      <c r="M378" s="111"/>
      <c r="N378" s="108"/>
      <c r="O378" s="113"/>
      <c r="P378" s="162"/>
      <c r="Q378" s="109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</row>
    <row r="379" spans="1:59" x14ac:dyDescent="0.25">
      <c r="A379" s="92"/>
      <c r="B379" s="93"/>
      <c r="C379" s="93"/>
      <c r="D379" s="94"/>
      <c r="E379" s="100"/>
      <c r="F379" s="101"/>
      <c r="G379" s="101"/>
      <c r="H379" s="101"/>
      <c r="I379" s="101"/>
      <c r="J379" s="101"/>
      <c r="K379" s="101"/>
      <c r="L379" s="110"/>
      <c r="M379" s="111"/>
      <c r="N379" s="108"/>
      <c r="O379" s="113"/>
      <c r="P379" s="162"/>
      <c r="Q379" s="109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</row>
    <row r="380" spans="1:59" x14ac:dyDescent="0.25">
      <c r="A380" s="92"/>
      <c r="B380" s="93"/>
      <c r="C380" s="93"/>
      <c r="D380" s="94"/>
      <c r="E380" s="100"/>
      <c r="F380" s="101"/>
      <c r="G380" s="101"/>
      <c r="H380" s="101"/>
      <c r="I380" s="101"/>
      <c r="J380" s="101"/>
      <c r="K380" s="101"/>
      <c r="L380" s="110"/>
      <c r="M380" s="111"/>
      <c r="N380" s="108"/>
      <c r="O380" s="113"/>
      <c r="P380" s="162"/>
      <c r="Q380" s="109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</row>
    <row r="381" spans="1:59" x14ac:dyDescent="0.25">
      <c r="A381" s="92"/>
      <c r="B381" s="93"/>
      <c r="C381" s="93"/>
      <c r="D381" s="94"/>
      <c r="E381" s="100"/>
      <c r="F381" s="101"/>
      <c r="G381" s="101"/>
      <c r="H381" s="101"/>
      <c r="I381" s="101"/>
      <c r="J381" s="101"/>
      <c r="K381" s="101"/>
      <c r="L381" s="110"/>
      <c r="M381" s="111"/>
      <c r="N381" s="108"/>
      <c r="O381" s="113"/>
      <c r="P381" s="162"/>
      <c r="Q381" s="109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</row>
    <row r="382" spans="1:59" x14ac:dyDescent="0.25">
      <c r="A382" s="92"/>
      <c r="B382" s="93"/>
      <c r="C382" s="93"/>
      <c r="D382" s="94"/>
      <c r="E382" s="100"/>
      <c r="F382" s="101"/>
      <c r="G382" s="101"/>
      <c r="H382" s="101"/>
      <c r="I382" s="101"/>
      <c r="J382" s="101"/>
      <c r="K382" s="101"/>
      <c r="L382" s="110"/>
      <c r="M382" s="111"/>
      <c r="N382" s="108"/>
      <c r="O382" s="113"/>
      <c r="P382" s="162"/>
      <c r="Q382" s="109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</row>
    <row r="383" spans="1:59" x14ac:dyDescent="0.25">
      <c r="A383" s="92"/>
      <c r="B383" s="93"/>
      <c r="C383" s="93"/>
      <c r="D383" s="94"/>
      <c r="E383" s="100"/>
      <c r="F383" s="101"/>
      <c r="G383" s="101"/>
      <c r="H383" s="101"/>
      <c r="I383" s="101"/>
      <c r="J383" s="101"/>
      <c r="K383" s="101"/>
      <c r="L383" s="110"/>
      <c r="M383" s="111"/>
      <c r="N383" s="108"/>
      <c r="O383" s="113"/>
      <c r="P383" s="162"/>
      <c r="Q383" s="109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</row>
    <row r="384" spans="1:59" x14ac:dyDescent="0.25">
      <c r="A384" s="92"/>
      <c r="B384" s="93"/>
      <c r="C384" s="93"/>
      <c r="D384" s="94"/>
      <c r="E384" s="100"/>
      <c r="F384" s="101"/>
      <c r="G384" s="101"/>
      <c r="H384" s="101"/>
      <c r="I384" s="101"/>
      <c r="J384" s="101"/>
      <c r="K384" s="101"/>
      <c r="L384" s="110"/>
      <c r="M384" s="111"/>
      <c r="N384" s="108"/>
      <c r="O384" s="113"/>
      <c r="P384" s="162"/>
      <c r="Q384" s="109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</row>
    <row r="385" spans="1:59" x14ac:dyDescent="0.25">
      <c r="A385" s="92"/>
      <c r="B385" s="93"/>
      <c r="C385" s="93"/>
      <c r="D385" s="94"/>
      <c r="E385" s="100"/>
      <c r="F385" s="101"/>
      <c r="G385" s="101"/>
      <c r="H385" s="101"/>
      <c r="I385" s="101"/>
      <c r="J385" s="101"/>
      <c r="K385" s="101"/>
      <c r="L385" s="110"/>
      <c r="M385" s="111"/>
      <c r="N385" s="108"/>
      <c r="O385" s="113"/>
      <c r="P385" s="162"/>
      <c r="Q385" s="109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</row>
    <row r="386" spans="1:59" x14ac:dyDescent="0.25">
      <c r="A386" s="92"/>
      <c r="B386" s="93"/>
      <c r="C386" s="93"/>
      <c r="D386" s="94"/>
      <c r="E386" s="100"/>
      <c r="F386" s="101"/>
      <c r="G386" s="101"/>
      <c r="H386" s="101"/>
      <c r="I386" s="101"/>
      <c r="J386" s="101"/>
      <c r="K386" s="101"/>
      <c r="L386" s="110"/>
      <c r="M386" s="111"/>
      <c r="N386" s="108"/>
      <c r="O386" s="113"/>
      <c r="P386" s="162"/>
      <c r="Q386" s="109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</row>
    <row r="387" spans="1:59" x14ac:dyDescent="0.25">
      <c r="A387" s="92"/>
      <c r="B387" s="93"/>
      <c r="C387" s="93"/>
      <c r="D387" s="94"/>
      <c r="E387" s="100"/>
      <c r="F387" s="101"/>
      <c r="G387" s="101"/>
      <c r="H387" s="101"/>
      <c r="I387" s="101"/>
      <c r="J387" s="101"/>
      <c r="K387" s="101"/>
      <c r="L387" s="110"/>
      <c r="M387" s="111"/>
      <c r="N387" s="108"/>
      <c r="O387" s="113"/>
      <c r="P387" s="162"/>
      <c r="Q387" s="109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</row>
    <row r="388" spans="1:59" x14ac:dyDescent="0.25">
      <c r="A388" s="92"/>
      <c r="B388" s="93"/>
      <c r="C388" s="93"/>
      <c r="D388" s="94"/>
      <c r="E388" s="100"/>
      <c r="F388" s="101"/>
      <c r="G388" s="101"/>
      <c r="H388" s="101"/>
      <c r="I388" s="101"/>
      <c r="J388" s="101"/>
      <c r="K388" s="101"/>
      <c r="L388" s="110"/>
      <c r="M388" s="111"/>
      <c r="N388" s="108"/>
      <c r="O388" s="113"/>
      <c r="P388" s="162"/>
      <c r="Q388" s="109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</row>
    <row r="389" spans="1:59" x14ac:dyDescent="0.25">
      <c r="A389" s="92"/>
      <c r="B389" s="93"/>
      <c r="C389" s="93"/>
      <c r="D389" s="94"/>
      <c r="E389" s="100"/>
      <c r="F389" s="101"/>
      <c r="G389" s="101"/>
      <c r="H389" s="101"/>
      <c r="I389" s="101"/>
      <c r="J389" s="101"/>
      <c r="K389" s="101"/>
      <c r="L389" s="110"/>
      <c r="M389" s="111"/>
      <c r="N389" s="108"/>
      <c r="O389" s="113"/>
      <c r="P389" s="162"/>
      <c r="Q389" s="109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</row>
    <row r="390" spans="1:59" x14ac:dyDescent="0.25">
      <c r="A390" s="92"/>
      <c r="B390" s="93"/>
      <c r="C390" s="93"/>
      <c r="D390" s="94"/>
      <c r="E390" s="100"/>
      <c r="F390" s="101"/>
      <c r="G390" s="101"/>
      <c r="H390" s="101"/>
      <c r="I390" s="101"/>
      <c r="J390" s="101"/>
      <c r="K390" s="101"/>
      <c r="L390" s="110"/>
      <c r="M390" s="111"/>
      <c r="N390" s="108"/>
      <c r="O390" s="113"/>
      <c r="P390" s="162"/>
      <c r="Q390" s="109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</row>
    <row r="391" spans="1:59" x14ac:dyDescent="0.25">
      <c r="A391" s="92"/>
      <c r="B391" s="93"/>
      <c r="C391" s="93"/>
      <c r="D391" s="94"/>
      <c r="E391" s="100"/>
      <c r="F391" s="101"/>
      <c r="G391" s="101"/>
      <c r="H391" s="101"/>
      <c r="I391" s="101"/>
      <c r="J391" s="101"/>
      <c r="K391" s="101"/>
      <c r="L391" s="110"/>
      <c r="M391" s="111"/>
      <c r="N391" s="108"/>
      <c r="O391" s="113"/>
      <c r="P391" s="162"/>
      <c r="Q391" s="109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</row>
    <row r="392" spans="1:59" x14ac:dyDescent="0.25">
      <c r="A392" s="92"/>
      <c r="B392" s="93"/>
      <c r="C392" s="93"/>
      <c r="D392" s="94"/>
      <c r="E392" s="100"/>
      <c r="F392" s="101"/>
      <c r="G392" s="101"/>
      <c r="H392" s="101"/>
      <c r="I392" s="101"/>
      <c r="J392" s="101"/>
      <c r="K392" s="101"/>
      <c r="L392" s="110"/>
      <c r="M392" s="111"/>
      <c r="N392" s="108"/>
      <c r="O392" s="113"/>
      <c r="P392" s="162"/>
      <c r="Q392" s="109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</row>
    <row r="393" spans="1:59" x14ac:dyDescent="0.25">
      <c r="A393" s="92"/>
      <c r="B393" s="93"/>
      <c r="C393" s="93"/>
      <c r="D393" s="94"/>
      <c r="E393" s="100"/>
      <c r="F393" s="101"/>
      <c r="G393" s="101"/>
      <c r="H393" s="101"/>
      <c r="I393" s="101"/>
      <c r="J393" s="101"/>
      <c r="K393" s="101"/>
      <c r="L393" s="110"/>
      <c r="M393" s="111"/>
      <c r="N393" s="108"/>
      <c r="O393" s="113"/>
      <c r="P393" s="162"/>
      <c r="Q393" s="109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</row>
    <row r="394" spans="1:59" x14ac:dyDescent="0.25">
      <c r="A394" s="92"/>
      <c r="B394" s="93"/>
      <c r="C394" s="93"/>
      <c r="D394" s="94"/>
      <c r="E394" s="100"/>
      <c r="F394" s="101"/>
      <c r="G394" s="101"/>
      <c r="H394" s="101"/>
      <c r="I394" s="101"/>
      <c r="J394" s="101"/>
      <c r="K394" s="101"/>
      <c r="L394" s="110"/>
      <c r="M394" s="111"/>
      <c r="N394" s="108"/>
      <c r="O394" s="113"/>
      <c r="P394" s="162"/>
      <c r="Q394" s="109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</row>
    <row r="395" spans="1:59" x14ac:dyDescent="0.25">
      <c r="A395" s="92"/>
      <c r="B395" s="93"/>
      <c r="C395" s="93"/>
      <c r="D395" s="94"/>
      <c r="E395" s="100"/>
      <c r="F395" s="101"/>
      <c r="G395" s="101"/>
      <c r="H395" s="101"/>
      <c r="I395" s="101"/>
      <c r="J395" s="101"/>
      <c r="K395" s="101"/>
      <c r="L395" s="110"/>
      <c r="M395" s="111"/>
      <c r="N395" s="108"/>
      <c r="O395" s="113"/>
      <c r="P395" s="162"/>
      <c r="Q395" s="109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</row>
    <row r="396" spans="1:59" x14ac:dyDescent="0.25">
      <c r="A396" s="92"/>
      <c r="B396" s="93"/>
      <c r="C396" s="93"/>
      <c r="D396" s="94"/>
      <c r="E396" s="100"/>
      <c r="F396" s="101"/>
      <c r="G396" s="101"/>
      <c r="H396" s="101"/>
      <c r="I396" s="101"/>
      <c r="J396" s="101"/>
      <c r="K396" s="101"/>
      <c r="L396" s="110"/>
      <c r="M396" s="111"/>
      <c r="N396" s="108"/>
      <c r="O396" s="113"/>
      <c r="P396" s="162"/>
      <c r="Q396" s="109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</row>
    <row r="397" spans="1:59" x14ac:dyDescent="0.25">
      <c r="A397" s="92"/>
      <c r="B397" s="93"/>
      <c r="C397" s="93"/>
      <c r="D397" s="94"/>
      <c r="E397" s="100"/>
      <c r="F397" s="101"/>
      <c r="G397" s="101"/>
      <c r="H397" s="101"/>
      <c r="I397" s="101"/>
      <c r="J397" s="101"/>
      <c r="K397" s="101"/>
      <c r="L397" s="110"/>
      <c r="M397" s="111"/>
      <c r="N397" s="108"/>
      <c r="O397" s="113"/>
      <c r="P397" s="162"/>
      <c r="Q397" s="109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</row>
    <row r="398" spans="1:59" x14ac:dyDescent="0.25">
      <c r="A398" s="92"/>
      <c r="B398" s="93"/>
      <c r="C398" s="93"/>
      <c r="D398" s="94"/>
      <c r="E398" s="100"/>
      <c r="F398" s="101"/>
      <c r="G398" s="101"/>
      <c r="H398" s="101"/>
      <c r="I398" s="101"/>
      <c r="J398" s="101"/>
      <c r="K398" s="101"/>
      <c r="L398" s="110"/>
      <c r="M398" s="111"/>
      <c r="N398" s="108"/>
      <c r="O398" s="113"/>
      <c r="P398" s="162"/>
      <c r="Q398" s="109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</row>
    <row r="399" spans="1:59" x14ac:dyDescent="0.25">
      <c r="A399" s="92"/>
      <c r="B399" s="93"/>
      <c r="C399" s="93"/>
      <c r="D399" s="94"/>
      <c r="E399" s="100"/>
      <c r="F399" s="101"/>
      <c r="G399" s="101"/>
      <c r="H399" s="101"/>
      <c r="I399" s="101"/>
      <c r="J399" s="101"/>
      <c r="K399" s="101"/>
      <c r="L399" s="110"/>
      <c r="M399" s="111"/>
      <c r="N399" s="108"/>
      <c r="O399" s="113"/>
      <c r="P399" s="162"/>
      <c r="Q399" s="109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</row>
    <row r="400" spans="1:59" x14ac:dyDescent="0.25">
      <c r="A400" s="92"/>
      <c r="B400" s="93"/>
      <c r="C400" s="93"/>
      <c r="D400" s="94"/>
      <c r="E400" s="100"/>
      <c r="F400" s="101"/>
      <c r="G400" s="101"/>
      <c r="H400" s="101"/>
      <c r="I400" s="101"/>
      <c r="J400" s="101"/>
      <c r="K400" s="101"/>
      <c r="L400" s="110"/>
      <c r="M400" s="111"/>
      <c r="N400" s="108"/>
      <c r="O400" s="113"/>
      <c r="P400" s="162"/>
      <c r="Q400" s="109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</row>
    <row r="401" spans="1:59" x14ac:dyDescent="0.25">
      <c r="A401" s="92"/>
      <c r="B401" s="93"/>
      <c r="C401" s="93"/>
      <c r="D401" s="94"/>
      <c r="E401" s="100"/>
      <c r="F401" s="101"/>
      <c r="G401" s="101"/>
      <c r="H401" s="101"/>
      <c r="I401" s="101"/>
      <c r="J401" s="101"/>
      <c r="K401" s="101"/>
      <c r="L401" s="110"/>
      <c r="M401" s="111"/>
      <c r="N401" s="108"/>
      <c r="O401" s="113"/>
      <c r="P401" s="162"/>
      <c r="Q401" s="109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</row>
    <row r="402" spans="1:59" x14ac:dyDescent="0.25">
      <c r="A402" s="92"/>
      <c r="B402" s="93"/>
      <c r="C402" s="93"/>
      <c r="D402" s="94"/>
      <c r="E402" s="100"/>
      <c r="F402" s="101"/>
      <c r="G402" s="101"/>
      <c r="H402" s="101"/>
      <c r="I402" s="101"/>
      <c r="J402" s="101"/>
      <c r="K402" s="101"/>
      <c r="L402" s="110"/>
      <c r="M402" s="111"/>
      <c r="N402" s="108"/>
      <c r="O402" s="113"/>
      <c r="P402" s="162"/>
      <c r="Q402" s="109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</row>
    <row r="403" spans="1:59" x14ac:dyDescent="0.25">
      <c r="A403" s="92"/>
      <c r="B403" s="93"/>
      <c r="C403" s="93"/>
      <c r="D403" s="94"/>
      <c r="E403" s="100"/>
      <c r="F403" s="101"/>
      <c r="G403" s="101"/>
      <c r="H403" s="101"/>
      <c r="I403" s="101"/>
      <c r="J403" s="101"/>
      <c r="K403" s="101"/>
      <c r="L403" s="110"/>
      <c r="M403" s="111"/>
      <c r="N403" s="108"/>
      <c r="O403" s="113"/>
      <c r="P403" s="162"/>
      <c r="Q403" s="109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</row>
    <row r="404" spans="1:59" x14ac:dyDescent="0.25">
      <c r="A404" s="92"/>
      <c r="B404" s="93"/>
      <c r="C404" s="93"/>
      <c r="D404" s="94"/>
      <c r="E404" s="100"/>
      <c r="F404" s="101"/>
      <c r="G404" s="101"/>
      <c r="H404" s="101"/>
      <c r="I404" s="101"/>
      <c r="J404" s="101"/>
      <c r="K404" s="101"/>
      <c r="L404" s="110"/>
      <c r="M404" s="111"/>
      <c r="N404" s="108"/>
      <c r="O404" s="113"/>
      <c r="P404" s="162"/>
      <c r="Q404" s="109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</row>
    <row r="405" spans="1:59" x14ac:dyDescent="0.25">
      <c r="A405" s="92"/>
      <c r="B405" s="93"/>
      <c r="C405" s="93"/>
      <c r="D405" s="94"/>
      <c r="E405" s="100"/>
      <c r="F405" s="101"/>
      <c r="G405" s="101"/>
      <c r="H405" s="101"/>
      <c r="I405" s="101"/>
      <c r="J405" s="101"/>
      <c r="K405" s="101"/>
      <c r="L405" s="110"/>
      <c r="M405" s="111"/>
      <c r="N405" s="108"/>
      <c r="O405" s="113"/>
      <c r="P405" s="162"/>
      <c r="Q405" s="109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</row>
    <row r="406" spans="1:59" x14ac:dyDescent="0.25">
      <c r="A406" s="92"/>
      <c r="B406" s="93"/>
      <c r="C406" s="93"/>
      <c r="D406" s="94"/>
      <c r="E406" s="100"/>
      <c r="F406" s="101"/>
      <c r="G406" s="101"/>
      <c r="H406" s="101"/>
      <c r="I406" s="101"/>
      <c r="J406" s="101"/>
      <c r="K406" s="101"/>
      <c r="L406" s="110"/>
      <c r="M406" s="111"/>
      <c r="N406" s="108"/>
      <c r="O406" s="113"/>
      <c r="P406" s="162"/>
      <c r="Q406" s="109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</row>
    <row r="407" spans="1:59" x14ac:dyDescent="0.25">
      <c r="A407" s="92"/>
      <c r="B407" s="93"/>
      <c r="C407" s="93"/>
      <c r="D407" s="94"/>
      <c r="E407" s="100"/>
      <c r="F407" s="101"/>
      <c r="G407" s="101"/>
      <c r="H407" s="101"/>
      <c r="I407" s="101"/>
      <c r="J407" s="101"/>
      <c r="K407" s="101"/>
      <c r="L407" s="110"/>
      <c r="M407" s="111"/>
      <c r="N407" s="108"/>
      <c r="O407" s="113"/>
      <c r="P407" s="162"/>
      <c r="Q407" s="109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</row>
    <row r="408" spans="1:59" x14ac:dyDescent="0.25">
      <c r="A408" s="92"/>
      <c r="B408" s="93"/>
      <c r="C408" s="93"/>
      <c r="D408" s="94"/>
      <c r="E408" s="100"/>
      <c r="F408" s="101"/>
      <c r="G408" s="101"/>
      <c r="H408" s="101"/>
      <c r="I408" s="101"/>
      <c r="J408" s="101"/>
      <c r="K408" s="101"/>
      <c r="L408" s="110"/>
      <c r="M408" s="111"/>
      <c r="N408" s="108"/>
      <c r="O408" s="113"/>
      <c r="P408" s="162"/>
      <c r="Q408" s="109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</row>
    <row r="409" spans="1:59" x14ac:dyDescent="0.25">
      <c r="A409" s="92"/>
      <c r="B409" s="93"/>
      <c r="C409" s="93"/>
      <c r="D409" s="94"/>
      <c r="E409" s="100"/>
      <c r="F409" s="101"/>
      <c r="G409" s="101"/>
      <c r="H409" s="101"/>
      <c r="I409" s="101"/>
      <c r="J409" s="101"/>
      <c r="K409" s="101"/>
      <c r="L409" s="110"/>
      <c r="M409" s="111"/>
      <c r="N409" s="108"/>
      <c r="O409" s="113"/>
      <c r="P409" s="162"/>
      <c r="Q409" s="109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</row>
    <row r="410" spans="1:59" x14ac:dyDescent="0.25">
      <c r="A410" s="92"/>
      <c r="B410" s="93"/>
      <c r="C410" s="93"/>
      <c r="D410" s="94"/>
      <c r="E410" s="100"/>
      <c r="F410" s="101"/>
      <c r="G410" s="101"/>
      <c r="H410" s="101"/>
      <c r="I410" s="101"/>
      <c r="J410" s="101"/>
      <c r="K410" s="101"/>
      <c r="L410" s="110"/>
      <c r="M410" s="111"/>
      <c r="N410" s="108"/>
      <c r="O410" s="113"/>
      <c r="P410" s="162"/>
      <c r="Q410" s="109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</row>
    <row r="411" spans="1:59" x14ac:dyDescent="0.25">
      <c r="A411" s="92"/>
      <c r="B411" s="93"/>
      <c r="C411" s="93"/>
      <c r="D411" s="94"/>
      <c r="E411" s="100"/>
      <c r="F411" s="101"/>
      <c r="G411" s="101"/>
      <c r="H411" s="101"/>
      <c r="I411" s="101"/>
      <c r="J411" s="101"/>
      <c r="K411" s="101"/>
      <c r="L411" s="110"/>
      <c r="M411" s="111"/>
      <c r="N411" s="108"/>
      <c r="O411" s="113"/>
      <c r="P411" s="162"/>
      <c r="Q411" s="109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</row>
    <row r="412" spans="1:59" x14ac:dyDescent="0.25">
      <c r="A412" s="92"/>
      <c r="B412" s="93"/>
      <c r="C412" s="93"/>
      <c r="D412" s="94"/>
      <c r="E412" s="100"/>
      <c r="F412" s="101"/>
      <c r="G412" s="101"/>
      <c r="H412" s="101"/>
      <c r="I412" s="101"/>
      <c r="J412" s="101"/>
      <c r="K412" s="101"/>
      <c r="L412" s="110"/>
      <c r="M412" s="111"/>
      <c r="N412" s="108"/>
      <c r="O412" s="113"/>
      <c r="P412" s="162"/>
      <c r="Q412" s="109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</row>
    <row r="413" spans="1:59" x14ac:dyDescent="0.25">
      <c r="A413" s="92"/>
      <c r="B413" s="93"/>
      <c r="C413" s="93"/>
      <c r="D413" s="94"/>
      <c r="E413" s="100"/>
      <c r="F413" s="101"/>
      <c r="G413" s="101"/>
      <c r="H413" s="101"/>
      <c r="I413" s="101"/>
      <c r="J413" s="101"/>
      <c r="K413" s="101"/>
      <c r="L413" s="110"/>
      <c r="M413" s="111"/>
      <c r="N413" s="108"/>
      <c r="O413" s="113"/>
      <c r="P413" s="162"/>
      <c r="Q413" s="109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</row>
    <row r="414" spans="1:59" x14ac:dyDescent="0.25">
      <c r="A414" s="92"/>
      <c r="B414" s="93"/>
      <c r="C414" s="93"/>
      <c r="D414" s="94"/>
      <c r="E414" s="100"/>
      <c r="F414" s="101"/>
      <c r="G414" s="101"/>
      <c r="H414" s="101"/>
      <c r="I414" s="101"/>
      <c r="J414" s="101"/>
      <c r="K414" s="101"/>
      <c r="L414" s="110"/>
      <c r="M414" s="111"/>
      <c r="N414" s="108"/>
      <c r="O414" s="113"/>
      <c r="P414" s="162"/>
      <c r="Q414" s="109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</row>
    <row r="415" spans="1:59" x14ac:dyDescent="0.25">
      <c r="A415" s="92"/>
      <c r="B415" s="93"/>
      <c r="C415" s="93"/>
      <c r="D415" s="94"/>
      <c r="E415" s="100"/>
      <c r="F415" s="101"/>
      <c r="G415" s="101"/>
      <c r="H415" s="101"/>
      <c r="I415" s="101"/>
      <c r="J415" s="101"/>
      <c r="K415" s="101"/>
      <c r="L415" s="110"/>
      <c r="M415" s="111"/>
      <c r="N415" s="108"/>
      <c r="O415" s="113"/>
      <c r="P415" s="162"/>
      <c r="Q415" s="109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</row>
    <row r="416" spans="1:59" x14ac:dyDescent="0.25">
      <c r="A416" s="92"/>
      <c r="B416" s="93"/>
      <c r="C416" s="93"/>
      <c r="D416" s="94"/>
      <c r="E416" s="100"/>
      <c r="F416" s="101"/>
      <c r="G416" s="101"/>
      <c r="H416" s="101"/>
      <c r="I416" s="101"/>
      <c r="J416" s="101"/>
      <c r="K416" s="101"/>
      <c r="L416" s="110"/>
      <c r="M416" s="111"/>
      <c r="N416" s="108"/>
      <c r="O416" s="113"/>
      <c r="P416" s="162"/>
      <c r="Q416" s="109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</row>
    <row r="417" spans="1:59" x14ac:dyDescent="0.25">
      <c r="A417" s="92"/>
      <c r="B417" s="93"/>
      <c r="C417" s="93"/>
      <c r="D417" s="94"/>
      <c r="E417" s="100"/>
      <c r="F417" s="101"/>
      <c r="G417" s="101"/>
      <c r="H417" s="101"/>
      <c r="I417" s="101"/>
      <c r="J417" s="101"/>
      <c r="K417" s="101"/>
      <c r="L417" s="110"/>
      <c r="M417" s="111"/>
      <c r="N417" s="108"/>
      <c r="O417" s="113"/>
      <c r="P417" s="162"/>
      <c r="Q417" s="109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</row>
    <row r="418" spans="1:59" x14ac:dyDescent="0.25">
      <c r="A418" s="92"/>
      <c r="B418" s="93"/>
      <c r="C418" s="93"/>
      <c r="D418" s="94"/>
      <c r="E418" s="100"/>
      <c r="F418" s="101"/>
      <c r="G418" s="101"/>
      <c r="H418" s="101"/>
      <c r="I418" s="101"/>
      <c r="J418" s="101"/>
      <c r="K418" s="101"/>
      <c r="L418" s="110"/>
      <c r="M418" s="111"/>
      <c r="N418" s="108"/>
      <c r="O418" s="113"/>
      <c r="P418" s="162"/>
      <c r="Q418" s="109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</row>
    <row r="419" spans="1:59" x14ac:dyDescent="0.25">
      <c r="A419" s="92"/>
      <c r="B419" s="93"/>
      <c r="C419" s="93"/>
      <c r="D419" s="94"/>
      <c r="E419" s="100"/>
      <c r="F419" s="101"/>
      <c r="G419" s="101"/>
      <c r="H419" s="101"/>
      <c r="I419" s="101"/>
      <c r="J419" s="101"/>
      <c r="K419" s="101"/>
      <c r="L419" s="110"/>
      <c r="M419" s="111"/>
      <c r="N419" s="108"/>
      <c r="O419" s="113"/>
      <c r="P419" s="162"/>
      <c r="Q419" s="109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</row>
    <row r="420" spans="1:59" x14ac:dyDescent="0.25">
      <c r="A420" s="92"/>
      <c r="B420" s="93"/>
      <c r="C420" s="93"/>
      <c r="D420" s="94"/>
      <c r="E420" s="100"/>
      <c r="F420" s="101"/>
      <c r="G420" s="101"/>
      <c r="H420" s="101"/>
      <c r="I420" s="101"/>
      <c r="J420" s="101"/>
      <c r="K420" s="101"/>
      <c r="L420" s="110"/>
      <c r="M420" s="111"/>
      <c r="N420" s="108"/>
      <c r="O420" s="113"/>
      <c r="P420" s="162"/>
      <c r="Q420" s="109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</row>
    <row r="421" spans="1:59" x14ac:dyDescent="0.25">
      <c r="A421" s="92"/>
      <c r="B421" s="93"/>
      <c r="C421" s="93"/>
      <c r="D421" s="94"/>
      <c r="E421" s="100"/>
      <c r="F421" s="101"/>
      <c r="G421" s="101"/>
      <c r="H421" s="101"/>
      <c r="I421" s="101"/>
      <c r="J421" s="101"/>
      <c r="K421" s="101"/>
      <c r="L421" s="110"/>
      <c r="M421" s="111"/>
      <c r="N421" s="108"/>
      <c r="O421" s="113"/>
      <c r="P421" s="162"/>
      <c r="Q421" s="109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</row>
    <row r="422" spans="1:59" x14ac:dyDescent="0.25">
      <c r="A422" s="92"/>
      <c r="B422" s="93"/>
      <c r="C422" s="93"/>
      <c r="D422" s="94"/>
      <c r="E422" s="100"/>
      <c r="F422" s="101"/>
      <c r="G422" s="101"/>
      <c r="H422" s="101"/>
      <c r="I422" s="101"/>
      <c r="J422" s="101"/>
      <c r="K422" s="101"/>
      <c r="L422" s="110"/>
      <c r="M422" s="111"/>
      <c r="N422" s="108"/>
      <c r="O422" s="113"/>
      <c r="P422" s="162"/>
      <c r="Q422" s="109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</row>
    <row r="423" spans="1:59" x14ac:dyDescent="0.25">
      <c r="A423" s="92"/>
      <c r="B423" s="93"/>
      <c r="C423" s="93"/>
      <c r="D423" s="94"/>
      <c r="E423" s="100"/>
      <c r="F423" s="101"/>
      <c r="G423" s="101"/>
      <c r="H423" s="101"/>
      <c r="I423" s="101"/>
      <c r="J423" s="101"/>
      <c r="K423" s="101"/>
      <c r="L423" s="110"/>
      <c r="M423" s="111"/>
      <c r="N423" s="108"/>
      <c r="O423" s="113"/>
      <c r="P423" s="162"/>
      <c r="Q423" s="109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</row>
    <row r="424" spans="1:59" x14ac:dyDescent="0.25">
      <c r="A424" s="92"/>
      <c r="B424" s="93"/>
      <c r="C424" s="93"/>
      <c r="D424" s="94"/>
      <c r="E424" s="100"/>
      <c r="F424" s="101"/>
      <c r="G424" s="101"/>
      <c r="H424" s="101"/>
      <c r="I424" s="101"/>
      <c r="J424" s="101"/>
      <c r="K424" s="101"/>
      <c r="L424" s="110"/>
      <c r="M424" s="111"/>
      <c r="N424" s="108"/>
      <c r="O424" s="113"/>
      <c r="P424" s="162"/>
      <c r="Q424" s="109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</row>
    <row r="425" spans="1:59" x14ac:dyDescent="0.25">
      <c r="A425" s="92"/>
      <c r="B425" s="93"/>
      <c r="C425" s="93"/>
      <c r="D425" s="94"/>
      <c r="E425" s="100"/>
      <c r="F425" s="101"/>
      <c r="G425" s="101"/>
      <c r="H425" s="101"/>
      <c r="I425" s="101"/>
      <c r="J425" s="101"/>
      <c r="K425" s="101"/>
      <c r="L425" s="110"/>
      <c r="M425" s="111"/>
      <c r="N425" s="108"/>
      <c r="O425" s="113"/>
      <c r="P425" s="162"/>
      <c r="Q425" s="109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</row>
    <row r="426" spans="1:59" x14ac:dyDescent="0.25">
      <c r="A426" s="92"/>
      <c r="B426" s="93"/>
      <c r="C426" s="93"/>
      <c r="D426" s="94"/>
      <c r="E426" s="100"/>
      <c r="F426" s="101"/>
      <c r="G426" s="101"/>
      <c r="H426" s="101"/>
      <c r="I426" s="101"/>
      <c r="J426" s="101"/>
      <c r="K426" s="101"/>
      <c r="L426" s="110"/>
      <c r="M426" s="111"/>
      <c r="N426" s="108"/>
      <c r="O426" s="113"/>
      <c r="P426" s="162"/>
      <c r="Q426" s="109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</row>
    <row r="427" spans="1:59" x14ac:dyDescent="0.25">
      <c r="A427" s="92"/>
      <c r="B427" s="93"/>
      <c r="C427" s="93"/>
      <c r="D427" s="94"/>
      <c r="E427" s="100"/>
      <c r="F427" s="101"/>
      <c r="G427" s="101"/>
      <c r="H427" s="101"/>
      <c r="I427" s="101"/>
      <c r="J427" s="101"/>
      <c r="K427" s="101"/>
      <c r="L427" s="110"/>
      <c r="M427" s="111"/>
      <c r="N427" s="108"/>
      <c r="O427" s="113"/>
      <c r="P427" s="162"/>
      <c r="Q427" s="109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</row>
    <row r="428" spans="1:59" x14ac:dyDescent="0.25">
      <c r="A428" s="92"/>
      <c r="B428" s="93"/>
      <c r="C428" s="93"/>
      <c r="D428" s="94"/>
      <c r="E428" s="100"/>
      <c r="F428" s="101"/>
      <c r="G428" s="101"/>
      <c r="H428" s="101"/>
      <c r="I428" s="101"/>
      <c r="J428" s="101"/>
      <c r="K428" s="101"/>
      <c r="L428" s="110"/>
      <c r="M428" s="111"/>
      <c r="N428" s="108"/>
      <c r="O428" s="113"/>
      <c r="P428" s="162"/>
      <c r="Q428" s="109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</row>
    <row r="429" spans="1:59" x14ac:dyDescent="0.25">
      <c r="A429" s="92"/>
      <c r="B429" s="93"/>
      <c r="C429" s="93"/>
      <c r="D429" s="94"/>
      <c r="E429" s="100"/>
      <c r="F429" s="101"/>
      <c r="G429" s="101"/>
      <c r="H429" s="101"/>
      <c r="I429" s="101"/>
      <c r="J429" s="101"/>
      <c r="K429" s="101"/>
      <c r="L429" s="110"/>
      <c r="M429" s="111"/>
      <c r="N429" s="108"/>
      <c r="O429" s="113"/>
      <c r="P429" s="162"/>
      <c r="Q429" s="109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</row>
    <row r="430" spans="1:59" x14ac:dyDescent="0.25">
      <c r="A430" s="92"/>
      <c r="B430" s="93"/>
      <c r="C430" s="93"/>
      <c r="D430" s="94"/>
      <c r="E430" s="100"/>
      <c r="F430" s="101"/>
      <c r="G430" s="101"/>
      <c r="H430" s="101"/>
      <c r="I430" s="101"/>
      <c r="J430" s="101"/>
      <c r="K430" s="101"/>
      <c r="L430" s="110"/>
      <c r="M430" s="111"/>
      <c r="N430" s="108"/>
      <c r="O430" s="113"/>
      <c r="P430" s="162"/>
      <c r="Q430" s="109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</row>
    <row r="431" spans="1:59" x14ac:dyDescent="0.25">
      <c r="A431" s="92"/>
      <c r="B431" s="93"/>
      <c r="C431" s="93"/>
      <c r="D431" s="94"/>
      <c r="E431" s="100"/>
      <c r="F431" s="101"/>
      <c r="G431" s="101"/>
      <c r="H431" s="101"/>
      <c r="I431" s="101"/>
      <c r="J431" s="101"/>
      <c r="K431" s="101"/>
      <c r="L431" s="110"/>
      <c r="M431" s="111"/>
      <c r="N431" s="108"/>
      <c r="O431" s="113"/>
      <c r="P431" s="162"/>
      <c r="Q431" s="109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</row>
    <row r="432" spans="1:59" x14ac:dyDescent="0.25">
      <c r="A432" s="92"/>
      <c r="B432" s="93"/>
      <c r="C432" s="93"/>
      <c r="D432" s="94"/>
      <c r="E432" s="100"/>
      <c r="F432" s="101"/>
      <c r="G432" s="101"/>
      <c r="H432" s="101"/>
      <c r="I432" s="101"/>
      <c r="J432" s="101"/>
      <c r="K432" s="101"/>
      <c r="L432" s="110"/>
      <c r="M432" s="111"/>
      <c r="N432" s="108"/>
      <c r="O432" s="113"/>
      <c r="P432" s="162"/>
      <c r="Q432" s="109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</row>
    <row r="433" spans="1:59" x14ac:dyDescent="0.25">
      <c r="A433" s="92"/>
      <c r="B433" s="93"/>
      <c r="C433" s="93"/>
      <c r="D433" s="94"/>
      <c r="E433" s="100"/>
      <c r="F433" s="101"/>
      <c r="G433" s="101"/>
      <c r="H433" s="101"/>
      <c r="I433" s="101"/>
      <c r="J433" s="101"/>
      <c r="K433" s="101"/>
      <c r="L433" s="110"/>
      <c r="M433" s="111"/>
      <c r="N433" s="108"/>
      <c r="O433" s="113"/>
      <c r="P433" s="162"/>
      <c r="Q433" s="109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</row>
    <row r="434" spans="1:59" x14ac:dyDescent="0.25">
      <c r="A434" s="92"/>
      <c r="B434" s="93"/>
      <c r="C434" s="93"/>
      <c r="D434" s="94"/>
      <c r="E434" s="100"/>
      <c r="F434" s="101"/>
      <c r="G434" s="101"/>
      <c r="H434" s="101"/>
      <c r="I434" s="101"/>
      <c r="J434" s="101"/>
      <c r="K434" s="101"/>
      <c r="L434" s="110"/>
      <c r="M434" s="111"/>
      <c r="N434" s="108"/>
      <c r="O434" s="113"/>
      <c r="P434" s="162"/>
      <c r="Q434" s="109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</row>
    <row r="435" spans="1:59" x14ac:dyDescent="0.25">
      <c r="A435" s="92"/>
      <c r="B435" s="93"/>
      <c r="C435" s="93"/>
      <c r="D435" s="94"/>
      <c r="E435" s="100"/>
      <c r="F435" s="101"/>
      <c r="G435" s="101"/>
      <c r="H435" s="101"/>
      <c r="I435" s="101"/>
      <c r="J435" s="101"/>
      <c r="K435" s="101"/>
      <c r="L435" s="110"/>
      <c r="M435" s="111"/>
      <c r="N435" s="108"/>
      <c r="O435" s="113"/>
      <c r="P435" s="162"/>
      <c r="Q435" s="109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</row>
    <row r="436" spans="1:59" x14ac:dyDescent="0.25">
      <c r="A436" s="92"/>
      <c r="B436" s="93"/>
      <c r="C436" s="93"/>
      <c r="D436" s="94"/>
      <c r="E436" s="100"/>
      <c r="F436" s="101"/>
      <c r="G436" s="101"/>
      <c r="H436" s="101"/>
      <c r="I436" s="101"/>
      <c r="J436" s="101"/>
      <c r="K436" s="101"/>
      <c r="L436" s="110"/>
      <c r="M436" s="111"/>
      <c r="N436" s="108"/>
      <c r="O436" s="113"/>
      <c r="P436" s="162"/>
      <c r="Q436" s="109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</row>
    <row r="437" spans="1:59" x14ac:dyDescent="0.25">
      <c r="A437" s="92"/>
      <c r="B437" s="93"/>
      <c r="C437" s="93"/>
      <c r="D437" s="94"/>
      <c r="E437" s="100"/>
      <c r="F437" s="101"/>
      <c r="G437" s="101"/>
      <c r="H437" s="101"/>
      <c r="I437" s="101"/>
      <c r="J437" s="101"/>
      <c r="K437" s="101"/>
      <c r="L437" s="110"/>
      <c r="M437" s="111"/>
      <c r="N437" s="108"/>
      <c r="O437" s="113"/>
      <c r="P437" s="162"/>
      <c r="Q437" s="109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</row>
    <row r="438" spans="1:59" x14ac:dyDescent="0.25">
      <c r="A438" s="92"/>
      <c r="B438" s="93"/>
      <c r="C438" s="93"/>
      <c r="D438" s="94"/>
      <c r="E438" s="100"/>
      <c r="F438" s="101"/>
      <c r="G438" s="101"/>
      <c r="H438" s="101"/>
      <c r="I438" s="101"/>
      <c r="J438" s="101"/>
      <c r="K438" s="101"/>
      <c r="L438" s="110"/>
      <c r="M438" s="111"/>
      <c r="N438" s="108"/>
      <c r="O438" s="113"/>
      <c r="P438" s="162"/>
      <c r="Q438" s="109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</row>
    <row r="439" spans="1:59" x14ac:dyDescent="0.25">
      <c r="A439" s="92"/>
      <c r="B439" s="93"/>
      <c r="C439" s="93"/>
      <c r="D439" s="94"/>
      <c r="E439" s="100"/>
      <c r="F439" s="101"/>
      <c r="G439" s="101"/>
      <c r="H439" s="101"/>
      <c r="I439" s="101"/>
      <c r="J439" s="101"/>
      <c r="K439" s="101"/>
      <c r="L439" s="110"/>
      <c r="M439" s="111"/>
      <c r="N439" s="108"/>
      <c r="O439" s="113"/>
      <c r="P439" s="162"/>
      <c r="Q439" s="109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</row>
    <row r="440" spans="1:59" x14ac:dyDescent="0.25">
      <c r="A440" s="92"/>
      <c r="B440" s="93"/>
      <c r="C440" s="93"/>
      <c r="D440" s="94"/>
      <c r="E440" s="100"/>
      <c r="F440" s="101"/>
      <c r="G440" s="101"/>
      <c r="H440" s="101"/>
      <c r="I440" s="101"/>
      <c r="J440" s="101"/>
      <c r="K440" s="101"/>
      <c r="L440" s="110"/>
      <c r="M440" s="111"/>
      <c r="N440" s="108"/>
      <c r="O440" s="113"/>
      <c r="P440" s="162"/>
      <c r="Q440" s="109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</row>
    <row r="441" spans="1:59" x14ac:dyDescent="0.25">
      <c r="A441" s="92"/>
      <c r="B441" s="93"/>
      <c r="C441" s="93"/>
      <c r="D441" s="94"/>
      <c r="E441" s="100"/>
      <c r="F441" s="101"/>
      <c r="G441" s="101"/>
      <c r="H441" s="101"/>
      <c r="I441" s="101"/>
      <c r="J441" s="101"/>
      <c r="K441" s="101"/>
      <c r="L441" s="110"/>
      <c r="M441" s="111"/>
      <c r="N441" s="108"/>
      <c r="O441" s="113"/>
      <c r="P441" s="162"/>
      <c r="Q441" s="109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</row>
    <row r="442" spans="1:59" x14ac:dyDescent="0.25">
      <c r="A442" s="92"/>
      <c r="B442" s="93"/>
      <c r="C442" s="93"/>
      <c r="D442" s="94"/>
      <c r="E442" s="100"/>
      <c r="F442" s="101"/>
      <c r="G442" s="101"/>
      <c r="H442" s="101"/>
      <c r="I442" s="101"/>
      <c r="J442" s="101"/>
      <c r="K442" s="101"/>
      <c r="L442" s="110"/>
      <c r="M442" s="111"/>
      <c r="N442" s="108"/>
      <c r="O442" s="113"/>
      <c r="P442" s="162"/>
      <c r="Q442" s="109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</row>
    <row r="443" spans="1:59" x14ac:dyDescent="0.25">
      <c r="A443" s="92"/>
      <c r="B443" s="93"/>
      <c r="C443" s="93"/>
      <c r="D443" s="94"/>
      <c r="E443" s="100"/>
      <c r="F443" s="101"/>
      <c r="G443" s="101"/>
      <c r="H443" s="101"/>
      <c r="I443" s="101"/>
      <c r="J443" s="101"/>
      <c r="K443" s="101"/>
      <c r="L443" s="110"/>
      <c r="M443" s="111"/>
      <c r="N443" s="108"/>
      <c r="O443" s="113"/>
      <c r="P443" s="162"/>
      <c r="Q443" s="109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</row>
    <row r="444" spans="1:59" x14ac:dyDescent="0.25">
      <c r="A444" s="92"/>
      <c r="B444" s="93"/>
      <c r="C444" s="93"/>
      <c r="D444" s="94"/>
      <c r="E444" s="100"/>
      <c r="F444" s="101"/>
      <c r="G444" s="101"/>
      <c r="H444" s="101"/>
      <c r="I444" s="101"/>
      <c r="J444" s="101"/>
      <c r="K444" s="101"/>
      <c r="L444" s="110"/>
      <c r="M444" s="111"/>
      <c r="N444" s="108"/>
      <c r="O444" s="113"/>
      <c r="P444" s="162"/>
      <c r="Q444" s="109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</row>
    <row r="445" spans="1:59" x14ac:dyDescent="0.25">
      <c r="A445" s="92"/>
      <c r="B445" s="93"/>
      <c r="C445" s="93"/>
      <c r="D445" s="94"/>
      <c r="E445" s="100"/>
      <c r="F445" s="101"/>
      <c r="G445" s="101"/>
      <c r="H445" s="101"/>
      <c r="I445" s="101"/>
      <c r="J445" s="101"/>
      <c r="K445" s="101"/>
      <c r="L445" s="110"/>
      <c r="M445" s="111"/>
      <c r="N445" s="108"/>
      <c r="O445" s="113"/>
      <c r="P445" s="162"/>
      <c r="Q445" s="109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</row>
    <row r="446" spans="1:59" x14ac:dyDescent="0.25">
      <c r="A446" s="92"/>
      <c r="B446" s="93"/>
      <c r="C446" s="93"/>
      <c r="D446" s="94"/>
      <c r="E446" s="100"/>
      <c r="F446" s="101"/>
      <c r="G446" s="101"/>
      <c r="H446" s="101"/>
      <c r="I446" s="101"/>
      <c r="J446" s="101"/>
      <c r="K446" s="101"/>
      <c r="L446" s="110"/>
      <c r="M446" s="111"/>
      <c r="N446" s="108"/>
      <c r="O446" s="113"/>
      <c r="P446" s="162"/>
      <c r="Q446" s="109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</row>
    <row r="447" spans="1:59" x14ac:dyDescent="0.25">
      <c r="A447" s="92"/>
      <c r="B447" s="93"/>
      <c r="C447" s="93"/>
      <c r="D447" s="94"/>
      <c r="E447" s="100"/>
      <c r="F447" s="101"/>
      <c r="G447" s="101"/>
      <c r="H447" s="101"/>
      <c r="I447" s="101"/>
      <c r="J447" s="101"/>
      <c r="K447" s="101"/>
      <c r="L447" s="110"/>
      <c r="M447" s="111"/>
      <c r="N447" s="108"/>
      <c r="O447" s="113"/>
      <c r="P447" s="162"/>
      <c r="Q447" s="109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</row>
    <row r="448" spans="1:59" x14ac:dyDescent="0.25">
      <c r="A448" s="92"/>
      <c r="B448" s="93"/>
      <c r="C448" s="93"/>
      <c r="D448" s="94"/>
      <c r="E448" s="100"/>
      <c r="F448" s="101"/>
      <c r="G448" s="101"/>
      <c r="H448" s="101"/>
      <c r="I448" s="101"/>
      <c r="J448" s="101"/>
      <c r="K448" s="101"/>
      <c r="L448" s="110"/>
      <c r="M448" s="111"/>
      <c r="N448" s="108"/>
      <c r="O448" s="113"/>
      <c r="P448" s="162"/>
      <c r="Q448" s="109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</row>
    <row r="449" spans="1:59" x14ac:dyDescent="0.25">
      <c r="A449" s="92"/>
      <c r="B449" s="93"/>
      <c r="C449" s="93"/>
      <c r="D449" s="94"/>
      <c r="E449" s="100"/>
      <c r="F449" s="101"/>
      <c r="G449" s="101"/>
      <c r="H449" s="101"/>
      <c r="I449" s="101"/>
      <c r="J449" s="101"/>
      <c r="K449" s="101"/>
      <c r="L449" s="110"/>
      <c r="M449" s="111"/>
      <c r="N449" s="108"/>
      <c r="O449" s="113"/>
      <c r="P449" s="162"/>
      <c r="Q449" s="109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</row>
    <row r="450" spans="1:59" x14ac:dyDescent="0.25">
      <c r="A450" s="92"/>
      <c r="B450" s="93"/>
      <c r="C450" s="93"/>
      <c r="D450" s="94"/>
      <c r="E450" s="100"/>
      <c r="F450" s="101"/>
      <c r="G450" s="101"/>
      <c r="H450" s="101"/>
      <c r="I450" s="101"/>
      <c r="J450" s="101"/>
      <c r="K450" s="101"/>
      <c r="L450" s="110"/>
      <c r="M450" s="111"/>
      <c r="N450" s="108"/>
      <c r="O450" s="113"/>
      <c r="P450" s="162"/>
      <c r="Q450" s="109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</row>
    <row r="451" spans="1:59" x14ac:dyDescent="0.25">
      <c r="A451" s="92"/>
      <c r="B451" s="93"/>
      <c r="C451" s="93"/>
      <c r="D451" s="94"/>
      <c r="E451" s="100"/>
      <c r="F451" s="101"/>
      <c r="G451" s="101"/>
      <c r="H451" s="101"/>
      <c r="I451" s="101"/>
      <c r="J451" s="101"/>
      <c r="K451" s="101"/>
      <c r="L451" s="110"/>
      <c r="M451" s="111"/>
      <c r="N451" s="108"/>
      <c r="O451" s="113"/>
      <c r="P451" s="162"/>
      <c r="Q451" s="109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</row>
    <row r="452" spans="1:59" x14ac:dyDescent="0.25">
      <c r="A452" s="92"/>
      <c r="B452" s="93"/>
      <c r="C452" s="93"/>
      <c r="D452" s="94"/>
      <c r="E452" s="100"/>
      <c r="F452" s="101"/>
      <c r="G452" s="101"/>
      <c r="H452" s="101"/>
      <c r="I452" s="101"/>
      <c r="J452" s="101"/>
      <c r="K452" s="101"/>
      <c r="L452" s="110"/>
      <c r="M452" s="111"/>
      <c r="N452" s="108"/>
      <c r="O452" s="113"/>
      <c r="P452" s="162"/>
      <c r="Q452" s="109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</row>
    <row r="453" spans="1:59" x14ac:dyDescent="0.25">
      <c r="A453" s="92"/>
      <c r="B453" s="93"/>
      <c r="C453" s="93"/>
      <c r="D453" s="94"/>
      <c r="E453" s="100"/>
      <c r="F453" s="101"/>
      <c r="G453" s="101"/>
      <c r="H453" s="101"/>
      <c r="I453" s="101"/>
      <c r="J453" s="101"/>
      <c r="K453" s="101"/>
      <c r="L453" s="110"/>
      <c r="M453" s="111"/>
      <c r="N453" s="108"/>
      <c r="O453" s="113"/>
      <c r="P453" s="162"/>
      <c r="Q453" s="109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</row>
    <row r="454" spans="1:59" x14ac:dyDescent="0.25">
      <c r="A454" s="92"/>
      <c r="B454" s="93"/>
      <c r="C454" s="93"/>
      <c r="D454" s="94"/>
      <c r="E454" s="100"/>
      <c r="F454" s="101"/>
      <c r="G454" s="101"/>
      <c r="H454" s="101"/>
      <c r="I454" s="101"/>
      <c r="J454" s="101"/>
      <c r="K454" s="101"/>
      <c r="L454" s="110"/>
      <c r="M454" s="111"/>
      <c r="N454" s="108"/>
      <c r="O454" s="113"/>
      <c r="P454" s="162"/>
      <c r="Q454" s="109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</row>
    <row r="455" spans="1:59" x14ac:dyDescent="0.25">
      <c r="A455" s="92"/>
      <c r="B455" s="93"/>
      <c r="C455" s="93"/>
      <c r="D455" s="94"/>
      <c r="E455" s="100"/>
      <c r="F455" s="101"/>
      <c r="G455" s="101"/>
      <c r="H455" s="101"/>
      <c r="I455" s="101"/>
      <c r="J455" s="101"/>
      <c r="K455" s="101"/>
      <c r="L455" s="110"/>
      <c r="M455" s="111"/>
      <c r="N455" s="108"/>
      <c r="O455" s="113"/>
      <c r="P455" s="162"/>
      <c r="Q455" s="109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</row>
    <row r="456" spans="1:59" x14ac:dyDescent="0.25">
      <c r="A456" s="92"/>
      <c r="B456" s="93"/>
      <c r="C456" s="93"/>
      <c r="D456" s="94"/>
      <c r="E456" s="100"/>
      <c r="F456" s="101"/>
      <c r="G456" s="101"/>
      <c r="H456" s="101"/>
      <c r="I456" s="101"/>
      <c r="J456" s="101"/>
      <c r="K456" s="101"/>
      <c r="L456" s="110"/>
      <c r="M456" s="111"/>
      <c r="N456" s="108"/>
      <c r="O456" s="113"/>
      <c r="P456" s="162"/>
      <c r="Q456" s="109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</row>
    <row r="457" spans="1:59" x14ac:dyDescent="0.25">
      <c r="A457" s="92"/>
      <c r="B457" s="93"/>
      <c r="C457" s="93"/>
      <c r="D457" s="94"/>
      <c r="E457" s="100"/>
      <c r="F457" s="101"/>
      <c r="G457" s="101"/>
      <c r="H457" s="101"/>
      <c r="I457" s="101"/>
      <c r="J457" s="101"/>
      <c r="K457" s="101"/>
      <c r="L457" s="110"/>
      <c r="M457" s="111"/>
      <c r="N457" s="108"/>
      <c r="O457" s="113"/>
      <c r="P457" s="162"/>
      <c r="Q457" s="109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</row>
    <row r="458" spans="1:59" x14ac:dyDescent="0.25">
      <c r="A458" s="92"/>
      <c r="B458" s="93"/>
      <c r="C458" s="93"/>
      <c r="D458" s="94"/>
      <c r="E458" s="100"/>
      <c r="F458" s="101"/>
      <c r="G458" s="101"/>
      <c r="H458" s="101"/>
      <c r="I458" s="101"/>
      <c r="J458" s="101"/>
      <c r="K458" s="101"/>
      <c r="L458" s="110"/>
      <c r="M458" s="111"/>
      <c r="N458" s="108"/>
      <c r="O458" s="113"/>
      <c r="P458" s="162"/>
      <c r="Q458" s="109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</row>
    <row r="459" spans="1:59" x14ac:dyDescent="0.25">
      <c r="A459" s="92"/>
      <c r="B459" s="93"/>
      <c r="C459" s="93"/>
      <c r="D459" s="94"/>
      <c r="E459" s="100"/>
      <c r="F459" s="101"/>
      <c r="G459" s="101"/>
      <c r="H459" s="101"/>
      <c r="I459" s="101"/>
      <c r="J459" s="101"/>
      <c r="K459" s="101"/>
      <c r="L459" s="110"/>
      <c r="M459" s="111"/>
      <c r="N459" s="108"/>
      <c r="O459" s="113"/>
      <c r="P459" s="162"/>
      <c r="Q459" s="109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</row>
    <row r="460" spans="1:59" x14ac:dyDescent="0.25">
      <c r="A460" s="92"/>
      <c r="B460" s="93"/>
      <c r="C460" s="93"/>
      <c r="D460" s="94"/>
      <c r="E460" s="100"/>
      <c r="F460" s="101"/>
      <c r="G460" s="101"/>
      <c r="H460" s="101"/>
      <c r="I460" s="101"/>
      <c r="J460" s="101"/>
      <c r="K460" s="101"/>
      <c r="L460" s="110"/>
      <c r="M460" s="111"/>
      <c r="N460" s="108"/>
      <c r="O460" s="113"/>
      <c r="P460" s="162"/>
      <c r="Q460" s="109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</row>
    <row r="461" spans="1:59" x14ac:dyDescent="0.25">
      <c r="A461" s="92"/>
      <c r="B461" s="93"/>
      <c r="C461" s="93"/>
      <c r="D461" s="94"/>
      <c r="E461" s="100"/>
      <c r="F461" s="101"/>
      <c r="G461" s="101"/>
      <c r="H461" s="101"/>
      <c r="I461" s="101"/>
      <c r="J461" s="101"/>
      <c r="K461" s="101"/>
      <c r="L461" s="110"/>
      <c r="M461" s="111"/>
      <c r="N461" s="108"/>
      <c r="O461" s="113"/>
      <c r="P461" s="162"/>
      <c r="Q461" s="109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</row>
    <row r="462" spans="1:59" x14ac:dyDescent="0.25">
      <c r="A462" s="92"/>
      <c r="B462" s="93"/>
      <c r="C462" s="93"/>
      <c r="D462" s="94"/>
      <c r="E462" s="100"/>
      <c r="F462" s="101"/>
      <c r="G462" s="101"/>
      <c r="H462" s="101"/>
      <c r="I462" s="101"/>
      <c r="J462" s="101"/>
      <c r="K462" s="101"/>
      <c r="L462" s="110"/>
      <c r="M462" s="111"/>
      <c r="N462" s="108"/>
      <c r="O462" s="113"/>
      <c r="P462" s="162"/>
      <c r="Q462" s="109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</row>
    <row r="463" spans="1:59" x14ac:dyDescent="0.25">
      <c r="A463" s="92"/>
      <c r="B463" s="93"/>
      <c r="C463" s="93"/>
      <c r="D463" s="94"/>
      <c r="E463" s="100"/>
      <c r="F463" s="101"/>
      <c r="G463" s="101"/>
      <c r="H463" s="101"/>
      <c r="I463" s="101"/>
      <c r="J463" s="101"/>
      <c r="K463" s="101"/>
      <c r="L463" s="110"/>
      <c r="M463" s="111"/>
      <c r="N463" s="108"/>
      <c r="O463" s="113"/>
      <c r="P463" s="162"/>
      <c r="Q463" s="109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</row>
    <row r="464" spans="1:59" x14ac:dyDescent="0.25">
      <c r="A464" s="92"/>
      <c r="B464" s="93"/>
      <c r="C464" s="93"/>
      <c r="D464" s="94"/>
      <c r="E464" s="100"/>
      <c r="F464" s="101"/>
      <c r="G464" s="101"/>
      <c r="H464" s="101"/>
      <c r="I464" s="101"/>
      <c r="J464" s="101"/>
      <c r="K464" s="101"/>
      <c r="L464" s="110"/>
      <c r="M464" s="111"/>
      <c r="N464" s="108"/>
      <c r="O464" s="113"/>
      <c r="P464" s="162"/>
      <c r="Q464" s="109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</row>
    <row r="465" spans="1:59" x14ac:dyDescent="0.25">
      <c r="A465" s="92"/>
      <c r="B465" s="93"/>
      <c r="C465" s="93"/>
      <c r="D465" s="94"/>
      <c r="E465" s="100"/>
      <c r="F465" s="101"/>
      <c r="G465" s="101"/>
      <c r="H465" s="101"/>
      <c r="I465" s="101"/>
      <c r="J465" s="101"/>
      <c r="K465" s="101"/>
      <c r="L465" s="110"/>
      <c r="M465" s="111"/>
      <c r="N465" s="108"/>
      <c r="O465" s="113"/>
      <c r="P465" s="162"/>
      <c r="Q465" s="109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</row>
    <row r="466" spans="1:59" x14ac:dyDescent="0.25">
      <c r="A466" s="92"/>
      <c r="B466" s="93"/>
      <c r="C466" s="93"/>
      <c r="D466" s="94"/>
      <c r="E466" s="100"/>
      <c r="F466" s="101"/>
      <c r="G466" s="101"/>
      <c r="H466" s="101"/>
      <c r="I466" s="101"/>
      <c r="J466" s="101"/>
      <c r="K466" s="101"/>
      <c r="L466" s="110"/>
      <c r="M466" s="111"/>
      <c r="N466" s="108"/>
      <c r="O466" s="113"/>
      <c r="P466" s="162"/>
      <c r="Q466" s="109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</row>
    <row r="467" spans="1:59" x14ac:dyDescent="0.25">
      <c r="A467" s="92"/>
      <c r="B467" s="93"/>
      <c r="C467" s="93"/>
      <c r="D467" s="94"/>
      <c r="E467" s="100"/>
      <c r="F467" s="101"/>
      <c r="G467" s="101"/>
      <c r="H467" s="101"/>
      <c r="I467" s="101"/>
      <c r="J467" s="101"/>
      <c r="K467" s="101"/>
      <c r="L467" s="110"/>
      <c r="M467" s="111"/>
      <c r="N467" s="108"/>
      <c r="O467" s="113"/>
      <c r="P467" s="162"/>
      <c r="Q467" s="109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</row>
    <row r="468" spans="1:59" x14ac:dyDescent="0.25">
      <c r="A468" s="92"/>
      <c r="B468" s="93"/>
      <c r="C468" s="93"/>
      <c r="D468" s="94"/>
      <c r="E468" s="100"/>
      <c r="F468" s="101"/>
      <c r="G468" s="101"/>
      <c r="H468" s="101"/>
      <c r="I468" s="101"/>
      <c r="J468" s="101"/>
      <c r="K468" s="101"/>
      <c r="L468" s="110"/>
      <c r="M468" s="111"/>
      <c r="N468" s="108"/>
      <c r="O468" s="113"/>
      <c r="P468" s="162"/>
      <c r="Q468" s="109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</row>
    <row r="469" spans="1:59" x14ac:dyDescent="0.25">
      <c r="A469" s="92"/>
      <c r="B469" s="93"/>
      <c r="C469" s="93"/>
      <c r="D469" s="94"/>
      <c r="E469" s="100"/>
      <c r="F469" s="101"/>
      <c r="G469" s="101"/>
      <c r="H469" s="101"/>
      <c r="I469" s="101"/>
      <c r="J469" s="101"/>
      <c r="K469" s="101"/>
      <c r="L469" s="110"/>
      <c r="M469" s="111"/>
      <c r="N469" s="108"/>
      <c r="O469" s="113"/>
      <c r="P469" s="162"/>
      <c r="Q469" s="109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</row>
    <row r="470" spans="1:59" x14ac:dyDescent="0.25">
      <c r="A470" s="92"/>
      <c r="B470" s="93"/>
      <c r="C470" s="93"/>
      <c r="D470" s="94"/>
      <c r="E470" s="100"/>
      <c r="F470" s="101"/>
      <c r="G470" s="101"/>
      <c r="H470" s="101"/>
      <c r="I470" s="101"/>
      <c r="J470" s="101"/>
      <c r="K470" s="101"/>
      <c r="L470" s="110"/>
      <c r="M470" s="111"/>
      <c r="N470" s="108"/>
      <c r="O470" s="113"/>
      <c r="P470" s="162"/>
      <c r="Q470" s="109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</row>
    <row r="471" spans="1:59" x14ac:dyDescent="0.25">
      <c r="A471" s="92"/>
      <c r="B471" s="93"/>
      <c r="C471" s="93"/>
      <c r="D471" s="94"/>
      <c r="E471" s="100"/>
      <c r="F471" s="101"/>
      <c r="G471" s="101"/>
      <c r="H471" s="101"/>
      <c r="I471" s="101"/>
      <c r="J471" s="101"/>
      <c r="K471" s="101"/>
      <c r="L471" s="110"/>
      <c r="M471" s="111"/>
      <c r="N471" s="108"/>
      <c r="O471" s="113"/>
      <c r="P471" s="162"/>
      <c r="Q471" s="109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</row>
    <row r="472" spans="1:59" x14ac:dyDescent="0.25">
      <c r="A472" s="92"/>
      <c r="B472" s="93"/>
      <c r="C472" s="93"/>
      <c r="D472" s="94"/>
      <c r="E472" s="100"/>
      <c r="F472" s="101"/>
      <c r="G472" s="101"/>
      <c r="H472" s="101"/>
      <c r="I472" s="101"/>
      <c r="J472" s="101"/>
      <c r="K472" s="101"/>
      <c r="L472" s="110"/>
      <c r="M472" s="111"/>
      <c r="N472" s="108"/>
      <c r="O472" s="113"/>
      <c r="P472" s="162"/>
      <c r="Q472" s="109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</row>
    <row r="473" spans="1:59" x14ac:dyDescent="0.25">
      <c r="A473" s="92"/>
      <c r="B473" s="93"/>
      <c r="C473" s="93"/>
      <c r="D473" s="94"/>
      <c r="E473" s="100"/>
      <c r="F473" s="101"/>
      <c r="G473" s="101"/>
      <c r="H473" s="101"/>
      <c r="I473" s="101"/>
      <c r="J473" s="101"/>
      <c r="K473" s="101"/>
      <c r="L473" s="110"/>
      <c r="M473" s="111"/>
      <c r="N473" s="108"/>
      <c r="O473" s="113"/>
      <c r="P473" s="162"/>
      <c r="Q473" s="109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</row>
    <row r="474" spans="1:59" x14ac:dyDescent="0.25">
      <c r="A474" s="92"/>
      <c r="B474" s="93"/>
      <c r="C474" s="93"/>
      <c r="D474" s="94"/>
      <c r="E474" s="100"/>
      <c r="F474" s="101"/>
      <c r="G474" s="101"/>
      <c r="H474" s="101"/>
      <c r="I474" s="101"/>
      <c r="J474" s="101"/>
      <c r="K474" s="101"/>
      <c r="L474" s="110"/>
      <c r="M474" s="111"/>
      <c r="N474" s="108"/>
      <c r="O474" s="113"/>
      <c r="P474" s="162"/>
      <c r="Q474" s="109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</row>
    <row r="475" spans="1:59" x14ac:dyDescent="0.25">
      <c r="A475" s="92"/>
      <c r="B475" s="93"/>
      <c r="C475" s="93"/>
      <c r="D475" s="94"/>
      <c r="E475" s="100"/>
      <c r="F475" s="101"/>
      <c r="G475" s="101"/>
      <c r="H475" s="101"/>
      <c r="I475" s="101"/>
      <c r="J475" s="101"/>
      <c r="K475" s="101"/>
      <c r="L475" s="110"/>
      <c r="M475" s="111"/>
      <c r="N475" s="108"/>
      <c r="O475" s="113"/>
      <c r="P475" s="162"/>
      <c r="Q475" s="109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</row>
    <row r="476" spans="1:59" x14ac:dyDescent="0.25">
      <c r="A476" s="92"/>
      <c r="B476" s="93"/>
      <c r="C476" s="93"/>
      <c r="D476" s="94"/>
      <c r="E476" s="100"/>
      <c r="F476" s="101"/>
      <c r="G476" s="101"/>
      <c r="H476" s="101"/>
      <c r="I476" s="101"/>
      <c r="J476" s="101"/>
      <c r="K476" s="101"/>
      <c r="L476" s="110"/>
      <c r="M476" s="111"/>
      <c r="N476" s="108"/>
      <c r="O476" s="113"/>
      <c r="P476" s="162"/>
      <c r="Q476" s="109"/>
    </row>
    <row r="477" spans="1:59" x14ac:dyDescent="0.25">
      <c r="A477" s="92"/>
      <c r="B477" s="93"/>
      <c r="C477" s="93"/>
      <c r="D477" s="94"/>
      <c r="E477" s="100"/>
      <c r="F477" s="101"/>
      <c r="G477" s="101"/>
      <c r="H477" s="101"/>
      <c r="I477" s="101"/>
      <c r="J477" s="101"/>
      <c r="K477" s="101"/>
      <c r="L477" s="110"/>
      <c r="M477" s="111"/>
      <c r="N477" s="108"/>
      <c r="O477" s="113"/>
      <c r="P477" s="162"/>
      <c r="Q477" s="109"/>
    </row>
    <row r="478" spans="1:59" x14ac:dyDescent="0.25">
      <c r="A478" s="92"/>
      <c r="B478" s="93"/>
      <c r="C478" s="93"/>
      <c r="D478" s="94"/>
      <c r="E478" s="100"/>
      <c r="F478" s="101"/>
      <c r="G478" s="101"/>
      <c r="H478" s="101"/>
      <c r="I478" s="101"/>
      <c r="J478" s="101"/>
      <c r="K478" s="101"/>
      <c r="L478" s="110"/>
      <c r="M478" s="111"/>
      <c r="N478" s="108"/>
      <c r="O478" s="113"/>
      <c r="P478" s="162"/>
      <c r="Q478" s="109"/>
    </row>
    <row r="479" spans="1:59" x14ac:dyDescent="0.25">
      <c r="A479" s="92"/>
      <c r="B479" s="93"/>
      <c r="C479" s="93"/>
      <c r="D479" s="94"/>
      <c r="E479" s="100"/>
      <c r="F479" s="101"/>
      <c r="G479" s="101"/>
      <c r="H479" s="101"/>
      <c r="I479" s="101"/>
      <c r="J479" s="101"/>
      <c r="K479" s="101"/>
      <c r="L479" s="110"/>
      <c r="M479" s="111"/>
      <c r="N479" s="108"/>
      <c r="O479" s="113"/>
      <c r="P479" s="162"/>
      <c r="Q479" s="109"/>
    </row>
    <row r="480" spans="1:59" x14ac:dyDescent="0.25">
      <c r="A480" s="92"/>
      <c r="B480" s="93"/>
      <c r="C480" s="93"/>
      <c r="D480" s="94"/>
      <c r="E480" s="100"/>
      <c r="F480" s="101"/>
      <c r="G480" s="101"/>
      <c r="H480" s="101"/>
      <c r="I480" s="101"/>
      <c r="J480" s="101"/>
      <c r="K480" s="101"/>
      <c r="L480" s="110"/>
      <c r="M480" s="111"/>
      <c r="N480" s="108"/>
      <c r="O480" s="113"/>
      <c r="P480" s="162"/>
      <c r="Q480" s="109"/>
    </row>
    <row r="481" spans="1:97" x14ac:dyDescent="0.25">
      <c r="A481" s="92"/>
      <c r="B481" s="93"/>
      <c r="C481" s="93"/>
      <c r="D481" s="94"/>
      <c r="E481" s="100"/>
      <c r="F481" s="101"/>
      <c r="G481" s="101"/>
      <c r="H481" s="101"/>
      <c r="I481" s="101"/>
      <c r="J481" s="101"/>
      <c r="K481" s="101"/>
      <c r="L481" s="110"/>
      <c r="M481" s="111"/>
      <c r="N481" s="108"/>
      <c r="O481" s="113"/>
      <c r="P481" s="162"/>
      <c r="Q481" s="109"/>
    </row>
    <row r="482" spans="1:97" x14ac:dyDescent="0.25">
      <c r="A482" s="92"/>
      <c r="B482" s="93"/>
      <c r="C482" s="93"/>
      <c r="D482" s="94"/>
      <c r="E482" s="100"/>
      <c r="F482" s="101"/>
      <c r="G482" s="101"/>
      <c r="H482" s="101"/>
      <c r="I482" s="101"/>
      <c r="J482" s="101"/>
      <c r="K482" s="101"/>
      <c r="L482" s="110"/>
      <c r="M482" s="111"/>
      <c r="N482" s="108"/>
      <c r="O482" s="113"/>
      <c r="P482" s="162"/>
      <c r="Q482" s="109"/>
    </row>
    <row r="483" spans="1:97" x14ac:dyDescent="0.25">
      <c r="A483" s="92"/>
      <c r="B483" s="93"/>
      <c r="C483" s="93"/>
      <c r="D483" s="94"/>
      <c r="E483" s="100"/>
      <c r="F483" s="101"/>
      <c r="G483" s="101"/>
      <c r="H483" s="101"/>
      <c r="I483" s="101"/>
      <c r="J483" s="101"/>
      <c r="K483" s="101"/>
      <c r="L483" s="110"/>
      <c r="M483" s="111"/>
      <c r="N483" s="108"/>
      <c r="O483" s="113"/>
      <c r="P483" s="162"/>
      <c r="Q483" s="109"/>
    </row>
    <row r="484" spans="1:97" x14ac:dyDescent="0.25">
      <c r="A484" s="92"/>
      <c r="B484" s="93"/>
      <c r="C484" s="93"/>
      <c r="D484" s="94"/>
      <c r="E484" s="100"/>
      <c r="F484" s="101"/>
      <c r="G484" s="101"/>
      <c r="H484" s="101"/>
      <c r="I484" s="101"/>
      <c r="J484" s="101"/>
      <c r="K484" s="101"/>
      <c r="L484" s="110"/>
      <c r="M484" s="111"/>
      <c r="N484" s="108"/>
      <c r="O484" s="113"/>
      <c r="P484" s="162"/>
      <c r="Q484" s="109"/>
    </row>
    <row r="485" spans="1:97" x14ac:dyDescent="0.25">
      <c r="A485" s="92"/>
      <c r="B485" s="93"/>
      <c r="C485" s="93"/>
      <c r="D485" s="94"/>
      <c r="E485" s="100"/>
      <c r="F485" s="101"/>
      <c r="G485" s="101"/>
      <c r="H485" s="101"/>
      <c r="I485" s="101"/>
      <c r="J485" s="101"/>
      <c r="K485" s="101"/>
      <c r="L485" s="110"/>
      <c r="M485" s="111"/>
      <c r="N485" s="108"/>
      <c r="O485" s="113"/>
      <c r="P485" s="162"/>
      <c r="Q485" s="109"/>
    </row>
    <row r="486" spans="1:97" x14ac:dyDescent="0.25">
      <c r="A486" s="92"/>
      <c r="B486" s="93"/>
      <c r="C486" s="93"/>
      <c r="D486" s="94"/>
      <c r="E486" s="100"/>
      <c r="F486" s="101"/>
      <c r="G486" s="101"/>
      <c r="H486" s="101"/>
      <c r="I486" s="101"/>
      <c r="J486" s="101"/>
      <c r="K486" s="101"/>
      <c r="L486" s="110"/>
      <c r="M486" s="111"/>
      <c r="N486" s="108"/>
      <c r="O486" s="113"/>
      <c r="P486" s="162"/>
      <c r="Q486" s="109"/>
    </row>
    <row r="487" spans="1:97" x14ac:dyDescent="0.25">
      <c r="A487" s="92"/>
      <c r="B487" s="93"/>
      <c r="C487" s="93"/>
      <c r="D487" s="94"/>
      <c r="E487" s="100"/>
      <c r="F487" s="101"/>
      <c r="G487" s="101"/>
      <c r="H487" s="101"/>
      <c r="I487" s="101"/>
      <c r="J487" s="101"/>
      <c r="K487" s="101"/>
      <c r="L487" s="110"/>
      <c r="M487" s="111"/>
      <c r="N487" s="108"/>
      <c r="O487" s="113"/>
      <c r="P487" s="162"/>
      <c r="Q487" s="109"/>
    </row>
    <row r="488" spans="1:97" x14ac:dyDescent="0.25">
      <c r="A488" s="92"/>
      <c r="B488" s="93"/>
      <c r="C488" s="93"/>
      <c r="D488" s="94"/>
      <c r="E488" s="100"/>
      <c r="F488" s="101"/>
      <c r="G488" s="101"/>
      <c r="H488" s="101"/>
      <c r="I488" s="101"/>
      <c r="J488" s="101"/>
      <c r="K488" s="101"/>
      <c r="L488" s="110"/>
      <c r="M488" s="111"/>
      <c r="N488" s="108"/>
      <c r="O488" s="113"/>
      <c r="P488" s="162"/>
      <c r="Q488" s="109"/>
    </row>
    <row r="489" spans="1:97" x14ac:dyDescent="0.25">
      <c r="A489" s="92"/>
      <c r="B489" s="93"/>
      <c r="C489" s="93"/>
      <c r="D489" s="94"/>
      <c r="E489" s="100"/>
      <c r="F489" s="101"/>
      <c r="G489" s="101"/>
      <c r="H489" s="101"/>
      <c r="I489" s="101"/>
      <c r="J489" s="101"/>
      <c r="K489" s="101"/>
      <c r="L489" s="110"/>
      <c r="M489" s="111"/>
      <c r="N489" s="108"/>
      <c r="O489" s="113"/>
      <c r="P489" s="162"/>
      <c r="Q489" s="109"/>
    </row>
    <row r="490" spans="1:97" x14ac:dyDescent="0.25">
      <c r="A490" s="92"/>
      <c r="B490" s="93"/>
      <c r="C490" s="93"/>
      <c r="D490" s="94"/>
      <c r="E490" s="100"/>
      <c r="F490" s="101"/>
      <c r="G490" s="101"/>
      <c r="H490" s="101"/>
      <c r="I490" s="101"/>
      <c r="J490" s="101"/>
      <c r="K490" s="101"/>
      <c r="L490" s="110"/>
      <c r="M490" s="111"/>
      <c r="N490" s="108"/>
      <c r="O490" s="113"/>
      <c r="P490" s="162"/>
      <c r="Q490" s="109"/>
    </row>
    <row r="491" spans="1:97" x14ac:dyDescent="0.25">
      <c r="A491" s="92"/>
      <c r="B491" s="93"/>
      <c r="C491" s="93"/>
      <c r="D491" s="94"/>
      <c r="E491" s="100"/>
      <c r="F491" s="101"/>
      <c r="G491" s="101"/>
      <c r="H491" s="101"/>
      <c r="I491" s="101"/>
      <c r="J491" s="101"/>
      <c r="K491" s="101"/>
      <c r="L491" s="110"/>
      <c r="M491" s="111"/>
      <c r="N491" s="108"/>
      <c r="O491" s="113"/>
      <c r="P491" s="162"/>
      <c r="Q491" s="109"/>
      <c r="R491" s="114"/>
      <c r="S491" s="114"/>
      <c r="T491" s="114"/>
      <c r="U491" s="114"/>
      <c r="V491" s="114"/>
      <c r="W491" s="114"/>
      <c r="X491" s="114"/>
      <c r="Y491" s="114"/>
      <c r="Z491" s="114"/>
      <c r="AA491" s="114"/>
      <c r="AB491" s="114"/>
      <c r="AC491" s="114"/>
      <c r="AD491" s="114"/>
      <c r="AE491" s="114"/>
      <c r="AF491" s="114"/>
      <c r="AG491" s="114"/>
      <c r="AH491" s="114"/>
      <c r="AI491" s="114"/>
      <c r="AJ491" s="114"/>
      <c r="AK491" s="114"/>
      <c r="AL491" s="114"/>
      <c r="AM491" s="114"/>
      <c r="AN491" s="114"/>
      <c r="AO491" s="114"/>
      <c r="AP491" s="114"/>
      <c r="AQ491" s="114"/>
      <c r="AR491" s="114"/>
      <c r="AS491" s="114"/>
      <c r="AT491" s="114"/>
      <c r="AU491" s="114"/>
      <c r="AV491" s="114"/>
      <c r="AW491" s="114"/>
      <c r="AX491" s="114"/>
      <c r="AY491" s="114"/>
      <c r="AZ491" s="114"/>
      <c r="BA491" s="114"/>
      <c r="BB491" s="114"/>
      <c r="BC491" s="114"/>
      <c r="BD491" s="114"/>
      <c r="BE491" s="114"/>
      <c r="BF491" s="114"/>
      <c r="BG491" s="114"/>
      <c r="BH491" s="101"/>
      <c r="BI491" s="101"/>
      <c r="BJ491" s="101"/>
      <c r="BK491" s="101"/>
      <c r="BL491" s="101"/>
      <c r="BM491" s="101"/>
      <c r="BN491" s="101"/>
      <c r="BO491" s="101"/>
      <c r="BP491" s="101"/>
      <c r="BQ491" s="101"/>
      <c r="BR491" s="101"/>
      <c r="BS491" s="101"/>
      <c r="BT491" s="101"/>
      <c r="BU491" s="101"/>
      <c r="BV491" s="101"/>
      <c r="BW491" s="101"/>
      <c r="BX491" s="101"/>
      <c r="BY491" s="101"/>
      <c r="BZ491" s="101"/>
      <c r="CA491" s="101"/>
      <c r="CB491" s="101"/>
      <c r="CC491" s="101"/>
      <c r="CD491" s="101"/>
      <c r="CE491" s="101"/>
      <c r="CF491" s="101"/>
      <c r="CG491" s="101"/>
      <c r="CH491" s="101"/>
      <c r="CI491" s="101"/>
      <c r="CJ491" s="101"/>
      <c r="CK491" s="101"/>
      <c r="CL491" s="101"/>
      <c r="CM491" s="101"/>
      <c r="CN491" s="101"/>
      <c r="CO491" s="101"/>
      <c r="CP491" s="101"/>
      <c r="CQ491" s="101"/>
      <c r="CR491" s="101"/>
      <c r="CS491" s="101"/>
    </row>
    <row r="492" spans="1:97" x14ac:dyDescent="0.25">
      <c r="A492" s="92"/>
      <c r="B492" s="93"/>
      <c r="C492" s="93"/>
      <c r="D492" s="94"/>
      <c r="E492" s="100"/>
      <c r="F492" s="101"/>
      <c r="G492" s="101"/>
      <c r="H492" s="101"/>
      <c r="I492" s="101"/>
      <c r="J492" s="101"/>
      <c r="K492" s="101"/>
      <c r="L492" s="110"/>
      <c r="M492" s="111"/>
      <c r="N492" s="108"/>
      <c r="O492" s="113"/>
      <c r="P492" s="162"/>
      <c r="Q492" s="109"/>
      <c r="R492" s="114"/>
      <c r="S492" s="114"/>
      <c r="T492" s="114"/>
      <c r="U492" s="114"/>
      <c r="V492" s="114"/>
      <c r="W492" s="114"/>
      <c r="X492" s="114"/>
      <c r="Y492" s="114"/>
      <c r="Z492" s="114"/>
      <c r="AA492" s="114"/>
      <c r="AB492" s="114"/>
      <c r="AC492" s="114"/>
      <c r="AD492" s="114"/>
      <c r="AE492" s="114"/>
      <c r="AF492" s="114"/>
      <c r="AG492" s="114"/>
      <c r="AH492" s="114"/>
      <c r="AI492" s="114"/>
      <c r="AJ492" s="114"/>
      <c r="AK492" s="114"/>
      <c r="AL492" s="114"/>
      <c r="AM492" s="114"/>
      <c r="AN492" s="114"/>
      <c r="AO492" s="114"/>
      <c r="AP492" s="114"/>
      <c r="AQ492" s="114"/>
      <c r="AR492" s="114"/>
      <c r="AS492" s="114"/>
      <c r="AT492" s="114"/>
      <c r="AU492" s="114"/>
      <c r="AV492" s="114"/>
      <c r="AW492" s="114"/>
      <c r="AX492" s="114"/>
      <c r="AY492" s="114"/>
      <c r="AZ492" s="114"/>
      <c r="BA492" s="114"/>
      <c r="BB492" s="114"/>
      <c r="BC492" s="114"/>
      <c r="BD492" s="114"/>
      <c r="BE492" s="114"/>
      <c r="BF492" s="114"/>
      <c r="BG492" s="114"/>
      <c r="BH492" s="101"/>
      <c r="BI492" s="101"/>
      <c r="BJ492" s="101"/>
      <c r="BK492" s="101"/>
      <c r="BL492" s="101"/>
      <c r="BM492" s="101"/>
      <c r="BN492" s="101"/>
      <c r="BO492" s="101"/>
      <c r="BP492" s="101"/>
      <c r="BQ492" s="101"/>
      <c r="BR492" s="101"/>
      <c r="BS492" s="101"/>
      <c r="BT492" s="101"/>
      <c r="BU492" s="101"/>
      <c r="BV492" s="101"/>
      <c r="BW492" s="101"/>
      <c r="BX492" s="101"/>
      <c r="BY492" s="101"/>
      <c r="BZ492" s="101"/>
      <c r="CA492" s="101"/>
      <c r="CB492" s="101"/>
      <c r="CC492" s="101"/>
      <c r="CD492" s="101"/>
      <c r="CE492" s="101"/>
      <c r="CF492" s="101"/>
      <c r="CG492" s="101"/>
      <c r="CH492" s="101"/>
      <c r="CI492" s="101"/>
      <c r="CJ492" s="101"/>
      <c r="CK492" s="101"/>
      <c r="CL492" s="101"/>
      <c r="CM492" s="101"/>
      <c r="CN492" s="101"/>
      <c r="CO492" s="101"/>
      <c r="CP492" s="101"/>
      <c r="CQ492" s="101"/>
      <c r="CR492" s="101"/>
      <c r="CS492" s="101"/>
    </row>
    <row r="493" spans="1:97" x14ac:dyDescent="0.25">
      <c r="A493" s="92"/>
      <c r="B493" s="93"/>
      <c r="C493" s="93"/>
      <c r="D493" s="94"/>
      <c r="E493" s="100"/>
      <c r="F493" s="101"/>
      <c r="G493" s="101"/>
      <c r="H493" s="101"/>
      <c r="I493" s="101"/>
      <c r="J493" s="101"/>
      <c r="K493" s="101"/>
      <c r="L493" s="110"/>
      <c r="M493" s="111"/>
      <c r="N493" s="108"/>
      <c r="O493" s="113"/>
      <c r="P493" s="162"/>
      <c r="Q493" s="109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  <c r="AB493" s="114"/>
      <c r="AC493" s="114"/>
      <c r="AD493" s="114"/>
      <c r="AE493" s="114"/>
      <c r="AF493" s="114"/>
      <c r="AG493" s="114"/>
      <c r="AH493" s="114"/>
      <c r="AI493" s="114"/>
      <c r="AJ493" s="114"/>
      <c r="AK493" s="114"/>
      <c r="AL493" s="114"/>
      <c r="AM493" s="114"/>
      <c r="AN493" s="114"/>
      <c r="AO493" s="114"/>
      <c r="AP493" s="114"/>
      <c r="AQ493" s="114"/>
      <c r="AR493" s="114"/>
      <c r="AS493" s="114"/>
      <c r="AT493" s="114"/>
      <c r="AU493" s="114"/>
      <c r="AV493" s="114"/>
      <c r="AW493" s="114"/>
      <c r="AX493" s="114"/>
      <c r="AY493" s="114"/>
      <c r="AZ493" s="114"/>
      <c r="BA493" s="114"/>
      <c r="BB493" s="114"/>
      <c r="BC493" s="114"/>
      <c r="BD493" s="114"/>
      <c r="BE493" s="114"/>
      <c r="BF493" s="114"/>
      <c r="BG493" s="114"/>
      <c r="BH493" s="101"/>
      <c r="BI493" s="101"/>
      <c r="BJ493" s="101"/>
      <c r="BK493" s="101"/>
      <c r="BL493" s="101"/>
      <c r="BM493" s="101"/>
      <c r="BN493" s="101"/>
      <c r="BO493" s="101"/>
      <c r="BP493" s="101"/>
      <c r="BQ493" s="101"/>
      <c r="BR493" s="101"/>
      <c r="BS493" s="101"/>
      <c r="BT493" s="101"/>
      <c r="BU493" s="101"/>
      <c r="BV493" s="101"/>
      <c r="BW493" s="101"/>
      <c r="BX493" s="101"/>
      <c r="BY493" s="101"/>
      <c r="BZ493" s="101"/>
      <c r="CA493" s="101"/>
      <c r="CB493" s="101"/>
      <c r="CC493" s="101"/>
      <c r="CD493" s="101"/>
      <c r="CE493" s="101"/>
      <c r="CF493" s="101"/>
      <c r="CG493" s="101"/>
      <c r="CH493" s="101"/>
      <c r="CI493" s="101"/>
      <c r="CJ493" s="101"/>
      <c r="CK493" s="101"/>
      <c r="CL493" s="101"/>
      <c r="CM493" s="101"/>
      <c r="CN493" s="101"/>
      <c r="CO493" s="101"/>
      <c r="CP493" s="101"/>
      <c r="CQ493" s="101"/>
      <c r="CR493" s="101"/>
      <c r="CS493" s="101"/>
    </row>
    <row r="494" spans="1:97" x14ac:dyDescent="0.25">
      <c r="A494" s="92"/>
      <c r="B494" s="93"/>
      <c r="C494" s="93"/>
      <c r="D494" s="94"/>
      <c r="E494" s="100"/>
      <c r="F494" s="101"/>
      <c r="G494" s="101"/>
      <c r="H494" s="101"/>
      <c r="I494" s="101"/>
      <c r="J494" s="101"/>
      <c r="K494" s="101"/>
      <c r="L494" s="110"/>
      <c r="M494" s="111"/>
      <c r="N494" s="108"/>
      <c r="O494" s="113"/>
      <c r="P494" s="162"/>
      <c r="Q494" s="109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  <c r="AC494" s="114"/>
      <c r="AD494" s="114"/>
      <c r="AE494" s="114"/>
      <c r="AF494" s="114"/>
      <c r="AG494" s="114"/>
      <c r="AH494" s="114"/>
      <c r="AI494" s="114"/>
      <c r="AJ494" s="114"/>
      <c r="AK494" s="114"/>
      <c r="AL494" s="114"/>
      <c r="AM494" s="114"/>
      <c r="AN494" s="114"/>
      <c r="AO494" s="114"/>
      <c r="AP494" s="114"/>
      <c r="AQ494" s="114"/>
      <c r="AR494" s="114"/>
      <c r="AS494" s="114"/>
      <c r="AT494" s="114"/>
      <c r="AU494" s="114"/>
      <c r="AV494" s="114"/>
      <c r="AW494" s="114"/>
      <c r="AX494" s="114"/>
      <c r="AY494" s="114"/>
      <c r="AZ494" s="114"/>
      <c r="BA494" s="114"/>
      <c r="BB494" s="114"/>
      <c r="BC494" s="114"/>
      <c r="BD494" s="114"/>
      <c r="BE494" s="114"/>
      <c r="BF494" s="114"/>
      <c r="BG494" s="114"/>
      <c r="BH494" s="101"/>
      <c r="BI494" s="101"/>
      <c r="BJ494" s="101"/>
      <c r="BK494" s="101"/>
      <c r="BL494" s="101"/>
      <c r="BM494" s="101"/>
      <c r="BN494" s="101"/>
      <c r="BO494" s="101"/>
      <c r="BP494" s="101"/>
      <c r="BQ494" s="101"/>
      <c r="BR494" s="101"/>
      <c r="BS494" s="101"/>
      <c r="BT494" s="101"/>
      <c r="BU494" s="101"/>
      <c r="BV494" s="101"/>
      <c r="BW494" s="101"/>
      <c r="BX494" s="101"/>
      <c r="BY494" s="101"/>
      <c r="BZ494" s="101"/>
      <c r="CA494" s="101"/>
      <c r="CB494" s="101"/>
      <c r="CC494" s="101"/>
      <c r="CD494" s="101"/>
      <c r="CE494" s="101"/>
      <c r="CF494" s="101"/>
      <c r="CG494" s="101"/>
      <c r="CH494" s="101"/>
      <c r="CI494" s="101"/>
      <c r="CJ494" s="101"/>
      <c r="CK494" s="101"/>
      <c r="CL494" s="101"/>
      <c r="CM494" s="101"/>
      <c r="CN494" s="101"/>
      <c r="CO494" s="101"/>
      <c r="CP494" s="101"/>
      <c r="CQ494" s="101"/>
      <c r="CR494" s="101"/>
      <c r="CS494" s="101"/>
    </row>
    <row r="495" spans="1:97" x14ac:dyDescent="0.25">
      <c r="A495" s="92"/>
      <c r="B495" s="93"/>
      <c r="C495" s="93"/>
      <c r="D495" s="94"/>
      <c r="E495" s="100"/>
      <c r="F495" s="101"/>
      <c r="G495" s="101"/>
      <c r="H495" s="101"/>
      <c r="I495" s="101"/>
      <c r="J495" s="101"/>
      <c r="K495" s="101"/>
      <c r="L495" s="110"/>
      <c r="M495" s="111"/>
      <c r="N495" s="108"/>
      <c r="O495" s="113"/>
      <c r="P495" s="162"/>
      <c r="Q495" s="109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  <c r="AC495" s="114"/>
      <c r="AD495" s="114"/>
      <c r="AE495" s="114"/>
      <c r="AF495" s="114"/>
      <c r="AG495" s="114"/>
      <c r="AH495" s="114"/>
      <c r="AI495" s="114"/>
      <c r="AJ495" s="114"/>
      <c r="AK495" s="114"/>
      <c r="AL495" s="114"/>
      <c r="AM495" s="114"/>
      <c r="AN495" s="114"/>
      <c r="AO495" s="114"/>
      <c r="AP495" s="114"/>
      <c r="AQ495" s="114"/>
      <c r="AR495" s="114"/>
      <c r="AS495" s="114"/>
      <c r="AT495" s="114"/>
      <c r="AU495" s="114"/>
      <c r="AV495" s="114"/>
      <c r="AW495" s="114"/>
      <c r="AX495" s="114"/>
      <c r="AY495" s="114"/>
      <c r="AZ495" s="114"/>
      <c r="BA495" s="114"/>
      <c r="BB495" s="114"/>
      <c r="BC495" s="114"/>
      <c r="BD495" s="114"/>
      <c r="BE495" s="114"/>
      <c r="BF495" s="114"/>
      <c r="BG495" s="114"/>
      <c r="BH495" s="101"/>
      <c r="BI495" s="101"/>
      <c r="BJ495" s="101"/>
      <c r="BK495" s="101"/>
      <c r="BL495" s="101"/>
      <c r="BM495" s="101"/>
      <c r="BN495" s="101"/>
      <c r="BO495" s="101"/>
      <c r="BP495" s="101"/>
      <c r="BQ495" s="101"/>
      <c r="BR495" s="101"/>
      <c r="BS495" s="101"/>
      <c r="BT495" s="101"/>
      <c r="BU495" s="101"/>
      <c r="BV495" s="101"/>
      <c r="BW495" s="101"/>
      <c r="BX495" s="101"/>
      <c r="BY495" s="101"/>
      <c r="BZ495" s="101"/>
      <c r="CA495" s="101"/>
      <c r="CB495" s="101"/>
      <c r="CC495" s="101"/>
      <c r="CD495" s="101"/>
      <c r="CE495" s="101"/>
      <c r="CF495" s="101"/>
      <c r="CG495" s="101"/>
      <c r="CH495" s="101"/>
      <c r="CI495" s="101"/>
      <c r="CJ495" s="101"/>
      <c r="CK495" s="101"/>
      <c r="CL495" s="101"/>
      <c r="CM495" s="101"/>
      <c r="CN495" s="101"/>
      <c r="CO495" s="101"/>
      <c r="CP495" s="101"/>
      <c r="CQ495" s="101"/>
      <c r="CR495" s="101"/>
      <c r="CS495" s="101"/>
    </row>
    <row r="496" spans="1:97" x14ac:dyDescent="0.25">
      <c r="A496" s="94"/>
      <c r="B496" s="93"/>
      <c r="C496" s="93"/>
      <c r="D496" s="94"/>
      <c r="E496" s="94"/>
      <c r="F496" s="115"/>
      <c r="G496" s="115"/>
      <c r="H496" s="115"/>
      <c r="I496" s="19"/>
      <c r="J496" s="115"/>
      <c r="K496" s="115"/>
      <c r="L496" s="116"/>
      <c r="M496" s="117"/>
      <c r="N496" s="118"/>
      <c r="O496" s="119"/>
      <c r="P496" s="164"/>
      <c r="Q496" s="120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</row>
    <row r="497" spans="1:97" x14ac:dyDescent="0.25">
      <c r="A497" s="94"/>
      <c r="B497" s="93"/>
      <c r="C497" s="93"/>
      <c r="D497" s="94"/>
      <c r="E497" s="94"/>
      <c r="F497" s="115"/>
      <c r="G497" s="115"/>
      <c r="H497" s="115"/>
      <c r="I497" s="19"/>
      <c r="J497" s="115"/>
      <c r="K497" s="115"/>
      <c r="L497" s="116"/>
      <c r="M497" s="117"/>
      <c r="N497" s="118"/>
      <c r="O497" s="119"/>
      <c r="P497" s="164"/>
      <c r="Q497" s="120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</row>
    <row r="498" spans="1:97" x14ac:dyDescent="0.25">
      <c r="A498" s="94"/>
      <c r="B498" s="93"/>
      <c r="C498" s="93"/>
      <c r="D498" s="94"/>
      <c r="E498" s="94"/>
      <c r="F498" s="115"/>
      <c r="G498" s="115"/>
      <c r="H498" s="115"/>
      <c r="I498" s="19"/>
      <c r="J498" s="115"/>
      <c r="K498" s="115"/>
      <c r="L498" s="116"/>
      <c r="M498" s="117"/>
      <c r="N498" s="118"/>
      <c r="O498" s="119"/>
      <c r="P498" s="164"/>
      <c r="Q498" s="120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</row>
    <row r="499" spans="1:97" x14ac:dyDescent="0.25">
      <c r="A499" s="94"/>
      <c r="B499" s="93"/>
      <c r="C499" s="93"/>
      <c r="D499" s="94"/>
      <c r="E499" s="94"/>
      <c r="F499" s="115"/>
      <c r="G499" s="115"/>
      <c r="H499" s="115"/>
      <c r="I499" s="19"/>
      <c r="J499" s="115"/>
      <c r="K499" s="115"/>
      <c r="L499" s="116"/>
      <c r="M499" s="117"/>
      <c r="N499" s="118"/>
      <c r="O499" s="119"/>
      <c r="P499" s="164"/>
      <c r="Q499" s="120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</row>
    <row r="500" spans="1:97" x14ac:dyDescent="0.25">
      <c r="A500" s="94"/>
      <c r="B500" s="93"/>
      <c r="C500" s="93"/>
      <c r="D500" s="94"/>
      <c r="E500" s="94"/>
      <c r="F500" s="115"/>
      <c r="G500" s="115"/>
      <c r="H500" s="115"/>
      <c r="I500" s="19"/>
      <c r="J500" s="115"/>
      <c r="K500" s="115"/>
      <c r="L500" s="116"/>
      <c r="M500" s="117"/>
      <c r="N500" s="118"/>
      <c r="O500" s="119"/>
      <c r="P500" s="164"/>
      <c r="Q500" s="120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</row>
    <row r="501" spans="1:97" x14ac:dyDescent="0.25">
      <c r="A501" s="94"/>
      <c r="B501" s="93"/>
      <c r="C501" s="93"/>
      <c r="D501" s="94"/>
      <c r="E501" s="94"/>
      <c r="F501" s="115"/>
      <c r="G501" s="115"/>
      <c r="H501" s="115"/>
      <c r="I501" s="19"/>
      <c r="J501" s="115"/>
      <c r="K501" s="115"/>
      <c r="L501" s="116"/>
      <c r="M501" s="117"/>
      <c r="N501" s="118"/>
      <c r="O501" s="119"/>
      <c r="P501" s="164"/>
      <c r="Q501" s="120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</row>
    <row r="502" spans="1:97" x14ac:dyDescent="0.25">
      <c r="A502" s="94"/>
      <c r="B502" s="93"/>
      <c r="C502" s="93"/>
      <c r="D502" s="94"/>
      <c r="E502" s="94"/>
      <c r="F502" s="115"/>
      <c r="G502" s="115"/>
      <c r="H502" s="115"/>
      <c r="I502" s="19"/>
      <c r="J502" s="115"/>
      <c r="K502" s="115"/>
      <c r="L502" s="116"/>
      <c r="M502" s="117"/>
      <c r="N502" s="118"/>
      <c r="O502" s="119"/>
      <c r="P502" s="164"/>
      <c r="Q502" s="120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/>
      <c r="BA502" s="121"/>
      <c r="BB502" s="121"/>
      <c r="BC502" s="121"/>
      <c r="BD502" s="121"/>
      <c r="BE502" s="121"/>
      <c r="BF502" s="121"/>
      <c r="BG502" s="121"/>
      <c r="BH502" s="122"/>
      <c r="BI502" s="122"/>
      <c r="BJ502" s="122"/>
      <c r="BK502" s="122"/>
      <c r="BL502" s="122"/>
      <c r="BM502" s="122"/>
      <c r="BN502" s="122"/>
      <c r="BO502" s="122"/>
      <c r="BP502" s="122"/>
      <c r="BQ502" s="122"/>
      <c r="BR502" s="122"/>
      <c r="BS502" s="122"/>
      <c r="BT502" s="122"/>
      <c r="BU502" s="122"/>
      <c r="BV502" s="122"/>
      <c r="BW502" s="122"/>
      <c r="BX502" s="122"/>
      <c r="BY502" s="122"/>
      <c r="BZ502" s="122"/>
      <c r="CA502" s="122"/>
      <c r="CB502" s="122"/>
      <c r="CC502" s="122"/>
      <c r="CD502" s="122"/>
      <c r="CE502" s="122"/>
      <c r="CF502" s="122"/>
      <c r="CG502" s="122"/>
      <c r="CH502" s="122"/>
      <c r="CI502" s="122"/>
      <c r="CJ502" s="122"/>
      <c r="CK502" s="122"/>
      <c r="CL502" s="122"/>
      <c r="CM502" s="122"/>
      <c r="CN502" s="122"/>
      <c r="CO502" s="122"/>
      <c r="CP502" s="122"/>
      <c r="CQ502" s="122"/>
      <c r="CR502" s="122"/>
      <c r="CS502" s="122"/>
    </row>
    <row r="503" spans="1:97" x14ac:dyDescent="0.25">
      <c r="A503" s="94"/>
      <c r="B503" s="93"/>
      <c r="C503" s="93"/>
      <c r="D503" s="94"/>
      <c r="E503" s="94"/>
      <c r="F503" s="115"/>
      <c r="G503" s="115"/>
      <c r="H503" s="115"/>
      <c r="I503" s="19"/>
      <c r="J503" s="115"/>
      <c r="K503" s="115"/>
      <c r="L503" s="116"/>
      <c r="M503" s="117"/>
      <c r="N503" s="118"/>
      <c r="O503" s="119"/>
      <c r="P503" s="164"/>
      <c r="Q503" s="120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121"/>
      <c r="BC503" s="121"/>
      <c r="BD503" s="121"/>
      <c r="BE503" s="121"/>
      <c r="BF503" s="121"/>
      <c r="BG503" s="121"/>
      <c r="BH503" s="122"/>
      <c r="BI503" s="122"/>
      <c r="BJ503" s="122"/>
      <c r="BK503" s="122"/>
      <c r="BL503" s="122"/>
      <c r="BM503" s="122"/>
      <c r="BN503" s="122"/>
      <c r="BO503" s="122"/>
      <c r="BP503" s="122"/>
      <c r="BQ503" s="122"/>
      <c r="BR503" s="122"/>
      <c r="BS503" s="122"/>
      <c r="BT503" s="122"/>
      <c r="BU503" s="122"/>
      <c r="BV503" s="122"/>
      <c r="BW503" s="122"/>
      <c r="BX503" s="122"/>
      <c r="BY503" s="122"/>
      <c r="BZ503" s="122"/>
      <c r="CA503" s="122"/>
      <c r="CB503" s="122"/>
      <c r="CC503" s="122"/>
      <c r="CD503" s="122"/>
      <c r="CE503" s="122"/>
      <c r="CF503" s="122"/>
      <c r="CG503" s="122"/>
      <c r="CH503" s="122"/>
      <c r="CI503" s="122"/>
      <c r="CJ503" s="122"/>
      <c r="CK503" s="122"/>
      <c r="CL503" s="122"/>
      <c r="CM503" s="122"/>
      <c r="CN503" s="122"/>
      <c r="CO503" s="122"/>
      <c r="CP503" s="122"/>
      <c r="CQ503" s="122"/>
      <c r="CR503" s="122"/>
      <c r="CS503" s="122"/>
    </row>
    <row r="504" spans="1:97" x14ac:dyDescent="0.25">
      <c r="A504" s="94"/>
      <c r="B504" s="93"/>
      <c r="C504" s="93"/>
      <c r="D504" s="94"/>
      <c r="E504" s="94"/>
      <c r="F504" s="115"/>
      <c r="G504" s="115"/>
      <c r="H504" s="115"/>
      <c r="I504" s="19"/>
      <c r="J504" s="115"/>
      <c r="K504" s="115"/>
      <c r="L504" s="116"/>
      <c r="M504" s="117"/>
      <c r="N504" s="118"/>
      <c r="O504" s="119"/>
      <c r="P504" s="164"/>
      <c r="Q504" s="120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/>
      <c r="BA504" s="121"/>
      <c r="BB504" s="121"/>
      <c r="BC504" s="121"/>
      <c r="BD504" s="121"/>
      <c r="BE504" s="121"/>
      <c r="BF504" s="121"/>
      <c r="BG504" s="121"/>
      <c r="BH504" s="122"/>
      <c r="BI504" s="122"/>
      <c r="BJ504" s="122"/>
      <c r="BK504" s="122"/>
      <c r="BL504" s="122"/>
      <c r="BM504" s="122"/>
      <c r="BN504" s="122"/>
      <c r="BO504" s="122"/>
      <c r="BP504" s="122"/>
      <c r="BQ504" s="122"/>
      <c r="BR504" s="122"/>
      <c r="BS504" s="122"/>
      <c r="BT504" s="122"/>
      <c r="BU504" s="122"/>
      <c r="BV504" s="122"/>
      <c r="BW504" s="122"/>
      <c r="BX504" s="122"/>
      <c r="BY504" s="122"/>
      <c r="BZ504" s="122"/>
      <c r="CA504" s="122"/>
      <c r="CB504" s="122"/>
      <c r="CC504" s="122"/>
      <c r="CD504" s="122"/>
      <c r="CE504" s="122"/>
      <c r="CF504" s="122"/>
      <c r="CG504" s="122"/>
      <c r="CH504" s="122"/>
      <c r="CI504" s="122"/>
      <c r="CJ504" s="122"/>
      <c r="CK504" s="122"/>
      <c r="CL504" s="122"/>
      <c r="CM504" s="122"/>
      <c r="CN504" s="122"/>
      <c r="CO504" s="122"/>
      <c r="CP504" s="122"/>
      <c r="CQ504" s="122"/>
      <c r="CR504" s="122"/>
      <c r="CS504" s="122"/>
    </row>
    <row r="505" spans="1:97" x14ac:dyDescent="0.25">
      <c r="A505" s="94"/>
      <c r="B505" s="93"/>
      <c r="C505" s="93"/>
      <c r="D505" s="94"/>
      <c r="E505" s="94"/>
      <c r="F505" s="115"/>
      <c r="G505" s="115"/>
      <c r="H505" s="115"/>
      <c r="I505" s="19"/>
      <c r="J505" s="115"/>
      <c r="K505" s="115"/>
      <c r="L505" s="116"/>
      <c r="M505" s="117"/>
      <c r="N505" s="118"/>
      <c r="O505" s="119"/>
      <c r="P505" s="164"/>
      <c r="Q505" s="120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/>
      <c r="BA505" s="121"/>
      <c r="BB505" s="121"/>
      <c r="BC505" s="121"/>
      <c r="BD505" s="121"/>
      <c r="BE505" s="121"/>
      <c r="BF505" s="121"/>
      <c r="BG505" s="121"/>
      <c r="BH505" s="122"/>
      <c r="BI505" s="122"/>
      <c r="BJ505" s="122"/>
      <c r="BK505" s="122"/>
      <c r="BL505" s="122"/>
      <c r="BM505" s="122"/>
      <c r="BN505" s="122"/>
      <c r="BO505" s="122"/>
      <c r="BP505" s="122"/>
      <c r="BQ505" s="122"/>
      <c r="BR505" s="122"/>
      <c r="BS505" s="122"/>
      <c r="BT505" s="122"/>
      <c r="BU505" s="122"/>
      <c r="BV505" s="122"/>
      <c r="BW505" s="122"/>
      <c r="BX505" s="122"/>
      <c r="BY505" s="122"/>
      <c r="BZ505" s="122"/>
      <c r="CA505" s="122"/>
      <c r="CB505" s="122"/>
      <c r="CC505" s="122"/>
      <c r="CD505" s="122"/>
      <c r="CE505" s="122"/>
      <c r="CF505" s="122"/>
      <c r="CG505" s="122"/>
      <c r="CH505" s="122"/>
      <c r="CI505" s="122"/>
      <c r="CJ505" s="122"/>
      <c r="CK505" s="122"/>
      <c r="CL505" s="122"/>
      <c r="CM505" s="122"/>
      <c r="CN505" s="122"/>
      <c r="CO505" s="122"/>
      <c r="CP505" s="122"/>
      <c r="CQ505" s="122"/>
      <c r="CR505" s="122"/>
      <c r="CS505" s="122"/>
    </row>
    <row r="506" spans="1:97" x14ac:dyDescent="0.25">
      <c r="A506" s="94"/>
      <c r="B506" s="93"/>
      <c r="C506" s="93"/>
      <c r="D506" s="94"/>
      <c r="E506" s="94"/>
      <c r="F506" s="115"/>
      <c r="G506" s="115"/>
      <c r="H506" s="115"/>
      <c r="I506" s="19"/>
      <c r="J506" s="115"/>
      <c r="K506" s="115"/>
      <c r="L506" s="116"/>
      <c r="M506" s="117"/>
      <c r="N506" s="118"/>
      <c r="O506" s="119"/>
      <c r="P506" s="164"/>
      <c r="Q506" s="120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121"/>
      <c r="BC506" s="121"/>
      <c r="BD506" s="121"/>
      <c r="BE506" s="121"/>
      <c r="BF506" s="121"/>
      <c r="BG506" s="121"/>
      <c r="BH506" s="122"/>
      <c r="BI506" s="122"/>
      <c r="BJ506" s="122"/>
      <c r="BK506" s="122"/>
      <c r="BL506" s="122"/>
      <c r="BM506" s="122"/>
      <c r="BN506" s="122"/>
      <c r="BO506" s="122"/>
      <c r="BP506" s="122"/>
      <c r="BQ506" s="122"/>
      <c r="BR506" s="122"/>
      <c r="BS506" s="122"/>
      <c r="BT506" s="122"/>
      <c r="BU506" s="122"/>
      <c r="BV506" s="122"/>
      <c r="BW506" s="122"/>
      <c r="BX506" s="122"/>
      <c r="BY506" s="122"/>
      <c r="BZ506" s="122"/>
      <c r="CA506" s="122"/>
      <c r="CB506" s="122"/>
      <c r="CC506" s="122"/>
      <c r="CD506" s="122"/>
      <c r="CE506" s="122"/>
      <c r="CF506" s="122"/>
      <c r="CG506" s="122"/>
      <c r="CH506" s="122"/>
      <c r="CI506" s="122"/>
      <c r="CJ506" s="122"/>
      <c r="CK506" s="122"/>
      <c r="CL506" s="122"/>
      <c r="CM506" s="122"/>
      <c r="CN506" s="122"/>
      <c r="CO506" s="122"/>
      <c r="CP506" s="122"/>
      <c r="CQ506" s="122"/>
      <c r="CR506" s="122"/>
      <c r="CS506" s="122"/>
    </row>
    <row r="507" spans="1:97" x14ac:dyDescent="0.25">
      <c r="A507" s="94"/>
      <c r="B507" s="93"/>
      <c r="C507" s="93"/>
      <c r="D507" s="94"/>
      <c r="E507" s="94"/>
      <c r="F507" s="115"/>
      <c r="G507" s="115"/>
      <c r="H507" s="115"/>
      <c r="I507" s="19"/>
      <c r="J507" s="115"/>
      <c r="K507" s="115"/>
      <c r="L507" s="116"/>
      <c r="M507" s="117"/>
      <c r="N507" s="118"/>
      <c r="O507" s="119"/>
      <c r="P507" s="164"/>
      <c r="Q507" s="120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/>
      <c r="BA507" s="121"/>
      <c r="BB507" s="121"/>
      <c r="BC507" s="121"/>
      <c r="BD507" s="121"/>
      <c r="BE507" s="121"/>
      <c r="BF507" s="121"/>
      <c r="BG507" s="121"/>
      <c r="BH507" s="122"/>
      <c r="BI507" s="122"/>
      <c r="BJ507" s="122"/>
      <c r="BK507" s="122"/>
      <c r="BL507" s="122"/>
      <c r="BM507" s="122"/>
      <c r="BN507" s="122"/>
      <c r="BO507" s="122"/>
      <c r="BP507" s="122"/>
      <c r="BQ507" s="122"/>
      <c r="BR507" s="122"/>
      <c r="BS507" s="122"/>
      <c r="BT507" s="122"/>
      <c r="BU507" s="122"/>
      <c r="BV507" s="122"/>
      <c r="BW507" s="122"/>
      <c r="BX507" s="122"/>
      <c r="BY507" s="122"/>
      <c r="BZ507" s="122"/>
      <c r="CA507" s="122"/>
      <c r="CB507" s="122"/>
      <c r="CC507" s="122"/>
      <c r="CD507" s="122"/>
      <c r="CE507" s="122"/>
      <c r="CF507" s="122"/>
      <c r="CG507" s="122"/>
      <c r="CH507" s="122"/>
      <c r="CI507" s="122"/>
      <c r="CJ507" s="122"/>
      <c r="CK507" s="122"/>
      <c r="CL507" s="122"/>
      <c r="CM507" s="122"/>
      <c r="CN507" s="122"/>
      <c r="CO507" s="122"/>
      <c r="CP507" s="122"/>
      <c r="CQ507" s="122"/>
      <c r="CR507" s="122"/>
      <c r="CS507" s="122"/>
    </row>
    <row r="508" spans="1:97" x14ac:dyDescent="0.25">
      <c r="A508" s="94"/>
      <c r="B508" s="93"/>
      <c r="C508" s="93"/>
      <c r="D508" s="94"/>
      <c r="E508" s="94"/>
      <c r="F508" s="115"/>
      <c r="G508" s="115"/>
      <c r="H508" s="115"/>
      <c r="I508" s="19"/>
      <c r="J508" s="115"/>
      <c r="K508" s="115"/>
      <c r="L508" s="116"/>
      <c r="M508" s="117"/>
      <c r="N508" s="118"/>
      <c r="O508" s="119"/>
      <c r="P508" s="164"/>
      <c r="Q508" s="120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/>
      <c r="BA508" s="121"/>
      <c r="BB508" s="121"/>
      <c r="BC508" s="121"/>
      <c r="BD508" s="121"/>
      <c r="BE508" s="121"/>
      <c r="BF508" s="121"/>
      <c r="BG508" s="121"/>
      <c r="BH508" s="122"/>
      <c r="BI508" s="122"/>
      <c r="BJ508" s="122"/>
      <c r="BK508" s="122"/>
      <c r="BL508" s="122"/>
      <c r="BM508" s="122"/>
      <c r="BN508" s="122"/>
      <c r="BO508" s="122"/>
      <c r="BP508" s="122"/>
      <c r="BQ508" s="122"/>
      <c r="BR508" s="122"/>
      <c r="BS508" s="122"/>
      <c r="BT508" s="122"/>
      <c r="BU508" s="122"/>
      <c r="BV508" s="122"/>
      <c r="BW508" s="122"/>
      <c r="BX508" s="122"/>
      <c r="BY508" s="122"/>
      <c r="BZ508" s="122"/>
      <c r="CA508" s="122"/>
      <c r="CB508" s="122"/>
      <c r="CC508" s="122"/>
      <c r="CD508" s="122"/>
      <c r="CE508" s="122"/>
      <c r="CF508" s="122"/>
      <c r="CG508" s="122"/>
      <c r="CH508" s="122"/>
      <c r="CI508" s="122"/>
      <c r="CJ508" s="122"/>
      <c r="CK508" s="122"/>
      <c r="CL508" s="122"/>
      <c r="CM508" s="122"/>
      <c r="CN508" s="122"/>
      <c r="CO508" s="122"/>
      <c r="CP508" s="122"/>
      <c r="CQ508" s="122"/>
      <c r="CR508" s="122"/>
      <c r="CS508" s="122"/>
    </row>
    <row r="509" spans="1:97" x14ac:dyDescent="0.25">
      <c r="A509" s="94"/>
      <c r="B509" s="93"/>
      <c r="C509" s="93"/>
      <c r="D509" s="94"/>
      <c r="E509" s="94"/>
      <c r="F509" s="115"/>
      <c r="G509" s="115"/>
      <c r="H509" s="115"/>
      <c r="I509" s="19"/>
      <c r="J509" s="115"/>
      <c r="K509" s="115"/>
      <c r="L509" s="116"/>
      <c r="M509" s="117"/>
      <c r="N509" s="118"/>
      <c r="O509" s="119"/>
      <c r="P509" s="164"/>
      <c r="Q509" s="120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21"/>
      <c r="AV509" s="121"/>
      <c r="AW509" s="121"/>
      <c r="AX509" s="121"/>
      <c r="AY509" s="121"/>
      <c r="AZ509" s="121"/>
      <c r="BA509" s="121"/>
      <c r="BB509" s="121"/>
      <c r="BC509" s="121"/>
      <c r="BD509" s="121"/>
      <c r="BE509" s="121"/>
      <c r="BF509" s="121"/>
      <c r="BG509" s="121"/>
      <c r="BH509" s="122"/>
      <c r="BI509" s="122"/>
      <c r="BJ509" s="122"/>
      <c r="BK509" s="122"/>
      <c r="BL509" s="122"/>
      <c r="BM509" s="122"/>
      <c r="BN509" s="122"/>
      <c r="BO509" s="122"/>
      <c r="BP509" s="122"/>
      <c r="BQ509" s="122"/>
      <c r="BR509" s="122"/>
      <c r="BS509" s="122"/>
      <c r="BT509" s="122"/>
      <c r="BU509" s="122"/>
      <c r="BV509" s="122"/>
      <c r="BW509" s="122"/>
      <c r="BX509" s="122"/>
      <c r="BY509" s="122"/>
      <c r="BZ509" s="122"/>
      <c r="CA509" s="122"/>
      <c r="CB509" s="122"/>
      <c r="CC509" s="122"/>
      <c r="CD509" s="122"/>
      <c r="CE509" s="122"/>
      <c r="CF509" s="122"/>
      <c r="CG509" s="122"/>
      <c r="CH509" s="122"/>
      <c r="CI509" s="122"/>
      <c r="CJ509" s="122"/>
      <c r="CK509" s="122"/>
      <c r="CL509" s="122"/>
      <c r="CM509" s="122"/>
      <c r="CN509" s="122"/>
      <c r="CO509" s="122"/>
      <c r="CP509" s="122"/>
      <c r="CQ509" s="122"/>
      <c r="CR509" s="122"/>
      <c r="CS509" s="122"/>
    </row>
    <row r="510" spans="1:97" x14ac:dyDescent="0.25">
      <c r="A510" s="94"/>
      <c r="B510" s="93"/>
      <c r="C510" s="93"/>
      <c r="D510" s="94"/>
      <c r="E510" s="94"/>
      <c r="F510" s="115"/>
      <c r="G510" s="115"/>
      <c r="H510" s="115"/>
      <c r="I510" s="19"/>
      <c r="J510" s="115"/>
      <c r="K510" s="115"/>
      <c r="L510" s="116"/>
      <c r="M510" s="117"/>
      <c r="N510" s="118"/>
      <c r="O510" s="119"/>
      <c r="P510" s="164"/>
      <c r="Q510" s="120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21"/>
      <c r="AV510" s="121"/>
      <c r="AW510" s="121"/>
      <c r="AX510" s="121"/>
      <c r="AY510" s="121"/>
      <c r="AZ510" s="121"/>
      <c r="BA510" s="121"/>
      <c r="BB510" s="121"/>
      <c r="BC510" s="121"/>
      <c r="BD510" s="121"/>
      <c r="BE510" s="121"/>
      <c r="BF510" s="121"/>
      <c r="BG510" s="121"/>
      <c r="BH510" s="122"/>
      <c r="BI510" s="122"/>
      <c r="BJ510" s="122"/>
      <c r="BK510" s="122"/>
      <c r="BL510" s="122"/>
      <c r="BM510" s="122"/>
      <c r="BN510" s="122"/>
      <c r="BO510" s="122"/>
      <c r="BP510" s="122"/>
      <c r="BQ510" s="122"/>
      <c r="BR510" s="122"/>
      <c r="BS510" s="122"/>
      <c r="BT510" s="122"/>
      <c r="BU510" s="122"/>
      <c r="BV510" s="122"/>
      <c r="BW510" s="122"/>
      <c r="BX510" s="122"/>
      <c r="BY510" s="122"/>
      <c r="BZ510" s="122"/>
      <c r="CA510" s="122"/>
      <c r="CB510" s="122"/>
      <c r="CC510" s="122"/>
      <c r="CD510" s="122"/>
      <c r="CE510" s="122"/>
      <c r="CF510" s="122"/>
      <c r="CG510" s="122"/>
      <c r="CH510" s="122"/>
      <c r="CI510" s="122"/>
      <c r="CJ510" s="122"/>
      <c r="CK510" s="122"/>
      <c r="CL510" s="122"/>
      <c r="CM510" s="122"/>
      <c r="CN510" s="122"/>
      <c r="CO510" s="122"/>
      <c r="CP510" s="122"/>
      <c r="CQ510" s="122"/>
      <c r="CR510" s="122"/>
      <c r="CS510" s="122"/>
    </row>
    <row r="511" spans="1:97" x14ac:dyDescent="0.25">
      <c r="A511" s="94"/>
      <c r="B511" s="93"/>
      <c r="C511" s="93"/>
      <c r="D511" s="94"/>
      <c r="E511" s="94"/>
      <c r="F511" s="115"/>
      <c r="G511" s="115"/>
      <c r="H511" s="115"/>
      <c r="I511" s="19"/>
      <c r="J511" s="115"/>
      <c r="K511" s="115"/>
      <c r="L511" s="116"/>
      <c r="M511" s="117"/>
      <c r="N511" s="118"/>
      <c r="O511" s="119"/>
      <c r="P511" s="164"/>
      <c r="Q511" s="120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/>
      <c r="BA511" s="121"/>
      <c r="BB511" s="121"/>
      <c r="BC511" s="121"/>
      <c r="BD511" s="121"/>
      <c r="BE511" s="121"/>
      <c r="BF511" s="121"/>
      <c r="BG511" s="121"/>
      <c r="BH511" s="122"/>
      <c r="BI511" s="122"/>
      <c r="BJ511" s="122"/>
      <c r="BK511" s="122"/>
      <c r="BL511" s="122"/>
      <c r="BM511" s="122"/>
      <c r="BN511" s="122"/>
      <c r="BO511" s="122"/>
      <c r="BP511" s="122"/>
      <c r="BQ511" s="122"/>
      <c r="BR511" s="122"/>
      <c r="BS511" s="122"/>
      <c r="BT511" s="122"/>
      <c r="BU511" s="122"/>
      <c r="BV511" s="122"/>
      <c r="BW511" s="122"/>
      <c r="BX511" s="122"/>
      <c r="BY511" s="122"/>
      <c r="BZ511" s="122"/>
      <c r="CA511" s="122"/>
      <c r="CB511" s="122"/>
      <c r="CC511" s="122"/>
      <c r="CD511" s="122"/>
      <c r="CE511" s="122"/>
      <c r="CF511" s="122"/>
      <c r="CG511" s="122"/>
      <c r="CH511" s="122"/>
      <c r="CI511" s="122"/>
      <c r="CJ511" s="122"/>
      <c r="CK511" s="122"/>
      <c r="CL511" s="122"/>
      <c r="CM511" s="122"/>
      <c r="CN511" s="122"/>
      <c r="CO511" s="122"/>
      <c r="CP511" s="122"/>
      <c r="CQ511" s="122"/>
      <c r="CR511" s="122"/>
      <c r="CS511" s="122"/>
    </row>
    <row r="512" spans="1:97" x14ac:dyDescent="0.25">
      <c r="A512" s="94"/>
      <c r="B512" s="93"/>
      <c r="C512" s="93"/>
      <c r="D512" s="94"/>
      <c r="E512" s="94"/>
      <c r="F512" s="115"/>
      <c r="G512" s="115"/>
      <c r="H512" s="115"/>
      <c r="I512" s="19"/>
      <c r="J512" s="115"/>
      <c r="K512" s="115"/>
      <c r="L512" s="116"/>
      <c r="M512" s="117"/>
      <c r="N512" s="118"/>
      <c r="O512" s="119"/>
      <c r="P512" s="164"/>
      <c r="Q512" s="120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21"/>
      <c r="AV512" s="121"/>
      <c r="AW512" s="121"/>
      <c r="AX512" s="121"/>
      <c r="AY512" s="121"/>
      <c r="AZ512" s="121"/>
      <c r="BA512" s="121"/>
      <c r="BB512" s="121"/>
      <c r="BC512" s="121"/>
      <c r="BD512" s="121"/>
      <c r="BE512" s="121"/>
      <c r="BF512" s="121"/>
      <c r="BG512" s="121"/>
      <c r="BH512" s="122"/>
      <c r="BI512" s="122"/>
      <c r="BJ512" s="122"/>
      <c r="BK512" s="122"/>
      <c r="BL512" s="122"/>
      <c r="BM512" s="122"/>
      <c r="BN512" s="122"/>
      <c r="BO512" s="122"/>
      <c r="BP512" s="122"/>
      <c r="BQ512" s="122"/>
      <c r="BR512" s="122"/>
      <c r="BS512" s="122"/>
      <c r="BT512" s="122"/>
      <c r="BU512" s="122"/>
      <c r="BV512" s="122"/>
      <c r="BW512" s="122"/>
      <c r="BX512" s="122"/>
      <c r="BY512" s="122"/>
      <c r="BZ512" s="122"/>
      <c r="CA512" s="122"/>
      <c r="CB512" s="122"/>
      <c r="CC512" s="122"/>
      <c r="CD512" s="122"/>
      <c r="CE512" s="122"/>
      <c r="CF512" s="122"/>
      <c r="CG512" s="122"/>
      <c r="CH512" s="122"/>
      <c r="CI512" s="122"/>
      <c r="CJ512" s="122"/>
      <c r="CK512" s="122"/>
      <c r="CL512" s="122"/>
      <c r="CM512" s="122"/>
      <c r="CN512" s="122"/>
      <c r="CO512" s="122"/>
      <c r="CP512" s="122"/>
      <c r="CQ512" s="122"/>
      <c r="CR512" s="122"/>
      <c r="CS512" s="122"/>
    </row>
    <row r="513" spans="1:97" x14ac:dyDescent="0.25">
      <c r="A513" s="94"/>
      <c r="B513" s="93"/>
      <c r="C513" s="93"/>
      <c r="D513" s="94"/>
      <c r="E513" s="94"/>
      <c r="F513" s="115"/>
      <c r="G513" s="115"/>
      <c r="H513" s="115"/>
      <c r="I513" s="19"/>
      <c r="J513" s="115"/>
      <c r="K513" s="115"/>
      <c r="L513" s="116"/>
      <c r="M513" s="117"/>
      <c r="N513" s="118"/>
      <c r="O513" s="119"/>
      <c r="P513" s="164"/>
      <c r="Q513" s="120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21"/>
      <c r="AV513" s="121"/>
      <c r="AW513" s="121"/>
      <c r="AX513" s="121"/>
      <c r="AY513" s="121"/>
      <c r="AZ513" s="121"/>
      <c r="BA513" s="121"/>
      <c r="BB513" s="121"/>
      <c r="BC513" s="121"/>
      <c r="BD513" s="121"/>
      <c r="BE513" s="121"/>
      <c r="BF513" s="121"/>
      <c r="BG513" s="121"/>
      <c r="BH513" s="122"/>
      <c r="BI513" s="122"/>
      <c r="BJ513" s="122"/>
      <c r="BK513" s="122"/>
      <c r="BL513" s="122"/>
      <c r="BM513" s="122"/>
      <c r="BN513" s="122"/>
      <c r="BO513" s="122"/>
      <c r="BP513" s="122"/>
      <c r="BQ513" s="122"/>
      <c r="BR513" s="122"/>
      <c r="BS513" s="122"/>
      <c r="BT513" s="122"/>
      <c r="BU513" s="122"/>
      <c r="BV513" s="122"/>
      <c r="BW513" s="122"/>
      <c r="BX513" s="122"/>
      <c r="BY513" s="122"/>
      <c r="BZ513" s="122"/>
      <c r="CA513" s="122"/>
      <c r="CB513" s="122"/>
      <c r="CC513" s="122"/>
      <c r="CD513" s="122"/>
      <c r="CE513" s="122"/>
      <c r="CF513" s="122"/>
      <c r="CG513" s="122"/>
      <c r="CH513" s="122"/>
      <c r="CI513" s="122"/>
      <c r="CJ513" s="122"/>
      <c r="CK513" s="122"/>
      <c r="CL513" s="122"/>
      <c r="CM513" s="122"/>
      <c r="CN513" s="122"/>
      <c r="CO513" s="122"/>
      <c r="CP513" s="122"/>
      <c r="CQ513" s="122"/>
      <c r="CR513" s="122"/>
      <c r="CS513" s="122"/>
    </row>
    <row r="514" spans="1:97" x14ac:dyDescent="0.25">
      <c r="A514" s="94"/>
      <c r="B514" s="93"/>
      <c r="C514" s="93"/>
      <c r="D514" s="94"/>
      <c r="E514" s="94"/>
      <c r="F514" s="115"/>
      <c r="G514" s="115"/>
      <c r="H514" s="115"/>
      <c r="I514" s="19"/>
      <c r="J514" s="115"/>
      <c r="K514" s="115"/>
      <c r="L514" s="116"/>
      <c r="M514" s="117"/>
      <c r="N514" s="118"/>
      <c r="O514" s="119"/>
      <c r="P514" s="164"/>
      <c r="Q514" s="120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21"/>
      <c r="AV514" s="121"/>
      <c r="AW514" s="121"/>
      <c r="AX514" s="121"/>
      <c r="AY514" s="121"/>
      <c r="AZ514" s="121"/>
      <c r="BA514" s="121"/>
      <c r="BB514" s="121"/>
      <c r="BC514" s="121"/>
      <c r="BD514" s="121"/>
      <c r="BE514" s="121"/>
      <c r="BF514" s="121"/>
      <c r="BG514" s="121"/>
      <c r="BH514" s="122"/>
      <c r="BI514" s="122"/>
      <c r="BJ514" s="122"/>
      <c r="BK514" s="122"/>
      <c r="BL514" s="122"/>
      <c r="BM514" s="122"/>
      <c r="BN514" s="122"/>
      <c r="BO514" s="122"/>
      <c r="BP514" s="122"/>
      <c r="BQ514" s="122"/>
      <c r="BR514" s="122"/>
      <c r="BS514" s="122"/>
      <c r="BT514" s="122"/>
      <c r="BU514" s="122"/>
      <c r="BV514" s="122"/>
      <c r="BW514" s="122"/>
      <c r="BX514" s="122"/>
      <c r="BY514" s="122"/>
      <c r="BZ514" s="122"/>
      <c r="CA514" s="122"/>
      <c r="CB514" s="122"/>
      <c r="CC514" s="122"/>
      <c r="CD514" s="122"/>
      <c r="CE514" s="122"/>
      <c r="CF514" s="122"/>
      <c r="CG514" s="122"/>
      <c r="CH514" s="122"/>
      <c r="CI514" s="122"/>
      <c r="CJ514" s="122"/>
      <c r="CK514" s="122"/>
      <c r="CL514" s="122"/>
      <c r="CM514" s="122"/>
      <c r="CN514" s="122"/>
      <c r="CO514" s="122"/>
      <c r="CP514" s="122"/>
      <c r="CQ514" s="122"/>
      <c r="CR514" s="122"/>
      <c r="CS514" s="122"/>
    </row>
    <row r="515" spans="1:97" x14ac:dyDescent="0.25">
      <c r="A515" s="94"/>
      <c r="B515" s="93"/>
      <c r="C515" s="93"/>
      <c r="D515" s="94"/>
      <c r="E515" s="94"/>
      <c r="F515" s="115"/>
      <c r="G515" s="115"/>
      <c r="H515" s="115"/>
      <c r="I515" s="19"/>
      <c r="J515" s="115"/>
      <c r="K515" s="115"/>
      <c r="L515" s="116"/>
      <c r="M515" s="117"/>
      <c r="N515" s="118"/>
      <c r="O515" s="119"/>
      <c r="P515" s="164"/>
      <c r="Q515" s="120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121"/>
      <c r="BC515" s="121"/>
      <c r="BD515" s="121"/>
      <c r="BE515" s="121"/>
      <c r="BF515" s="121"/>
      <c r="BG515" s="121"/>
      <c r="BH515" s="122"/>
      <c r="BI515" s="122"/>
      <c r="BJ515" s="122"/>
      <c r="BK515" s="122"/>
      <c r="BL515" s="122"/>
      <c r="BM515" s="122"/>
      <c r="BN515" s="122"/>
      <c r="BO515" s="122"/>
      <c r="BP515" s="122"/>
      <c r="BQ515" s="122"/>
      <c r="BR515" s="122"/>
      <c r="BS515" s="122"/>
      <c r="BT515" s="122"/>
      <c r="BU515" s="122"/>
      <c r="BV515" s="122"/>
      <c r="BW515" s="122"/>
      <c r="BX515" s="122"/>
      <c r="BY515" s="122"/>
      <c r="BZ515" s="122"/>
      <c r="CA515" s="122"/>
      <c r="CB515" s="122"/>
      <c r="CC515" s="122"/>
      <c r="CD515" s="122"/>
      <c r="CE515" s="122"/>
      <c r="CF515" s="122"/>
      <c r="CG515" s="122"/>
      <c r="CH515" s="122"/>
      <c r="CI515" s="122"/>
      <c r="CJ515" s="122"/>
      <c r="CK515" s="122"/>
      <c r="CL515" s="122"/>
      <c r="CM515" s="122"/>
      <c r="CN515" s="122"/>
      <c r="CO515" s="122"/>
      <c r="CP515" s="122"/>
      <c r="CQ515" s="122"/>
      <c r="CR515" s="122"/>
      <c r="CS515" s="122"/>
    </row>
    <row r="516" spans="1:97" x14ac:dyDescent="0.25">
      <c r="A516" s="94"/>
      <c r="B516" s="93"/>
      <c r="C516" s="93"/>
      <c r="D516" s="94"/>
      <c r="E516" s="94"/>
      <c r="F516" s="115"/>
      <c r="G516" s="115"/>
      <c r="H516" s="115"/>
      <c r="I516" s="19"/>
      <c r="J516" s="115"/>
      <c r="K516" s="115"/>
      <c r="L516" s="116"/>
      <c r="M516" s="117"/>
      <c r="N516" s="118"/>
      <c r="O516" s="119"/>
      <c r="P516" s="164"/>
      <c r="Q516" s="120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21"/>
      <c r="AV516" s="121"/>
      <c r="AW516" s="121"/>
      <c r="AX516" s="121"/>
      <c r="AY516" s="121"/>
      <c r="AZ516" s="121"/>
      <c r="BA516" s="121"/>
      <c r="BB516" s="121"/>
      <c r="BC516" s="121"/>
      <c r="BD516" s="121"/>
      <c r="BE516" s="121"/>
      <c r="BF516" s="121"/>
      <c r="BG516" s="121"/>
      <c r="BH516" s="122"/>
      <c r="BI516" s="122"/>
      <c r="BJ516" s="122"/>
      <c r="BK516" s="122"/>
      <c r="BL516" s="122"/>
      <c r="BM516" s="122"/>
      <c r="BN516" s="122"/>
      <c r="BO516" s="122"/>
      <c r="BP516" s="122"/>
      <c r="BQ516" s="122"/>
      <c r="BR516" s="122"/>
      <c r="BS516" s="122"/>
      <c r="BT516" s="122"/>
      <c r="BU516" s="122"/>
      <c r="BV516" s="122"/>
      <c r="BW516" s="122"/>
      <c r="BX516" s="122"/>
      <c r="BY516" s="122"/>
      <c r="BZ516" s="122"/>
      <c r="CA516" s="122"/>
      <c r="CB516" s="122"/>
      <c r="CC516" s="122"/>
      <c r="CD516" s="122"/>
      <c r="CE516" s="122"/>
      <c r="CF516" s="122"/>
      <c r="CG516" s="122"/>
      <c r="CH516" s="122"/>
      <c r="CI516" s="122"/>
      <c r="CJ516" s="122"/>
      <c r="CK516" s="122"/>
      <c r="CL516" s="122"/>
      <c r="CM516" s="122"/>
      <c r="CN516" s="122"/>
      <c r="CO516" s="122"/>
      <c r="CP516" s="122"/>
      <c r="CQ516" s="122"/>
      <c r="CR516" s="122"/>
      <c r="CS516" s="122"/>
    </row>
    <row r="517" spans="1:97" x14ac:dyDescent="0.25">
      <c r="A517" s="94"/>
      <c r="B517" s="93"/>
      <c r="C517" s="93"/>
      <c r="D517" s="94"/>
      <c r="E517" s="94"/>
      <c r="F517" s="115"/>
      <c r="G517" s="115"/>
      <c r="H517" s="115"/>
      <c r="I517" s="19"/>
      <c r="J517" s="115"/>
      <c r="K517" s="115"/>
      <c r="L517" s="116"/>
      <c r="M517" s="117"/>
      <c r="N517" s="118"/>
      <c r="O517" s="119"/>
      <c r="P517" s="164"/>
      <c r="Q517" s="120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121"/>
      <c r="BC517" s="121"/>
      <c r="BD517" s="121"/>
      <c r="BE517" s="121"/>
      <c r="BF517" s="121"/>
      <c r="BG517" s="121"/>
      <c r="BH517" s="122"/>
      <c r="BI517" s="122"/>
      <c r="BJ517" s="122"/>
      <c r="BK517" s="122"/>
      <c r="BL517" s="122"/>
      <c r="BM517" s="122"/>
      <c r="BN517" s="122"/>
      <c r="BO517" s="122"/>
      <c r="BP517" s="122"/>
      <c r="BQ517" s="122"/>
      <c r="BR517" s="122"/>
      <c r="BS517" s="122"/>
      <c r="BT517" s="122"/>
      <c r="BU517" s="122"/>
      <c r="BV517" s="122"/>
      <c r="BW517" s="122"/>
      <c r="BX517" s="122"/>
      <c r="BY517" s="122"/>
      <c r="BZ517" s="122"/>
      <c r="CA517" s="122"/>
      <c r="CB517" s="122"/>
      <c r="CC517" s="122"/>
      <c r="CD517" s="122"/>
      <c r="CE517" s="122"/>
      <c r="CF517" s="122"/>
      <c r="CG517" s="122"/>
      <c r="CH517" s="122"/>
      <c r="CI517" s="122"/>
      <c r="CJ517" s="122"/>
      <c r="CK517" s="122"/>
      <c r="CL517" s="122"/>
      <c r="CM517" s="122"/>
      <c r="CN517" s="122"/>
      <c r="CO517" s="122"/>
      <c r="CP517" s="122"/>
      <c r="CQ517" s="122"/>
      <c r="CR517" s="122"/>
      <c r="CS517" s="122"/>
    </row>
    <row r="518" spans="1:97" x14ac:dyDescent="0.25">
      <c r="A518" s="94"/>
      <c r="B518" s="93"/>
      <c r="C518" s="93"/>
      <c r="D518" s="94"/>
      <c r="E518" s="94"/>
      <c r="F518" s="115"/>
      <c r="G518" s="115"/>
      <c r="H518" s="115"/>
      <c r="I518" s="19"/>
      <c r="J518" s="115"/>
      <c r="K518" s="115"/>
      <c r="L518" s="116"/>
      <c r="M518" s="117"/>
      <c r="N518" s="118"/>
      <c r="O518" s="119"/>
      <c r="P518" s="164"/>
      <c r="Q518" s="120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21"/>
      <c r="AV518" s="121"/>
      <c r="AW518" s="121"/>
      <c r="AX518" s="121"/>
      <c r="AY518" s="121"/>
      <c r="AZ518" s="121"/>
      <c r="BA518" s="121"/>
      <c r="BB518" s="121"/>
      <c r="BC518" s="121"/>
      <c r="BD518" s="121"/>
      <c r="BE518" s="121"/>
      <c r="BF518" s="121"/>
      <c r="BG518" s="121"/>
      <c r="BH518" s="122"/>
      <c r="BI518" s="122"/>
      <c r="BJ518" s="122"/>
      <c r="BK518" s="122"/>
      <c r="BL518" s="122"/>
      <c r="BM518" s="122"/>
      <c r="BN518" s="122"/>
      <c r="BO518" s="122"/>
      <c r="BP518" s="122"/>
      <c r="BQ518" s="122"/>
      <c r="BR518" s="122"/>
      <c r="BS518" s="122"/>
      <c r="BT518" s="122"/>
      <c r="BU518" s="122"/>
      <c r="BV518" s="122"/>
      <c r="BW518" s="122"/>
      <c r="BX518" s="122"/>
      <c r="BY518" s="122"/>
      <c r="BZ518" s="122"/>
      <c r="CA518" s="122"/>
      <c r="CB518" s="122"/>
      <c r="CC518" s="122"/>
      <c r="CD518" s="122"/>
      <c r="CE518" s="122"/>
      <c r="CF518" s="122"/>
      <c r="CG518" s="122"/>
      <c r="CH518" s="122"/>
      <c r="CI518" s="122"/>
      <c r="CJ518" s="122"/>
      <c r="CK518" s="122"/>
      <c r="CL518" s="122"/>
      <c r="CM518" s="122"/>
      <c r="CN518" s="122"/>
      <c r="CO518" s="122"/>
      <c r="CP518" s="122"/>
      <c r="CQ518" s="122"/>
      <c r="CR518" s="122"/>
      <c r="CS518" s="122"/>
    </row>
    <row r="519" spans="1:97" x14ac:dyDescent="0.25">
      <c r="A519" s="94"/>
      <c r="B519" s="93"/>
      <c r="C519" s="93"/>
      <c r="D519" s="94"/>
      <c r="E519" s="94"/>
      <c r="F519" s="115"/>
      <c r="G519" s="115"/>
      <c r="H519" s="115"/>
      <c r="I519" s="19"/>
      <c r="J519" s="115"/>
      <c r="K519" s="115"/>
      <c r="L519" s="116"/>
      <c r="M519" s="117"/>
      <c r="N519" s="118"/>
      <c r="O519" s="119"/>
      <c r="P519" s="164"/>
      <c r="Q519" s="120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21"/>
      <c r="AV519" s="121"/>
      <c r="AW519" s="121"/>
      <c r="AX519" s="121"/>
      <c r="AY519" s="121"/>
      <c r="AZ519" s="121"/>
      <c r="BA519" s="121"/>
      <c r="BB519" s="121"/>
      <c r="BC519" s="121"/>
      <c r="BD519" s="121"/>
      <c r="BE519" s="121"/>
      <c r="BF519" s="121"/>
      <c r="BG519" s="121"/>
      <c r="BH519" s="122"/>
      <c r="BI519" s="122"/>
      <c r="BJ519" s="122"/>
      <c r="BK519" s="122"/>
      <c r="BL519" s="122"/>
      <c r="BM519" s="122"/>
      <c r="BN519" s="122"/>
      <c r="BO519" s="122"/>
      <c r="BP519" s="122"/>
      <c r="BQ519" s="122"/>
      <c r="BR519" s="122"/>
      <c r="BS519" s="122"/>
      <c r="BT519" s="122"/>
      <c r="BU519" s="122"/>
      <c r="BV519" s="122"/>
      <c r="BW519" s="122"/>
      <c r="BX519" s="122"/>
      <c r="BY519" s="122"/>
      <c r="BZ519" s="122"/>
      <c r="CA519" s="122"/>
      <c r="CB519" s="122"/>
      <c r="CC519" s="122"/>
      <c r="CD519" s="122"/>
      <c r="CE519" s="122"/>
      <c r="CF519" s="122"/>
      <c r="CG519" s="122"/>
      <c r="CH519" s="122"/>
      <c r="CI519" s="122"/>
      <c r="CJ519" s="122"/>
      <c r="CK519" s="122"/>
      <c r="CL519" s="122"/>
      <c r="CM519" s="122"/>
      <c r="CN519" s="122"/>
      <c r="CO519" s="122"/>
      <c r="CP519" s="122"/>
      <c r="CQ519" s="122"/>
      <c r="CR519" s="122"/>
      <c r="CS519" s="122"/>
    </row>
    <row r="520" spans="1:97" x14ac:dyDescent="0.25">
      <c r="A520" s="94"/>
      <c r="B520" s="93"/>
      <c r="C520" s="93"/>
      <c r="D520" s="94"/>
      <c r="E520" s="94"/>
      <c r="F520" s="115"/>
      <c r="G520" s="115"/>
      <c r="H520" s="115"/>
      <c r="I520" s="19"/>
      <c r="J520" s="115"/>
      <c r="K520" s="115"/>
      <c r="L520" s="116"/>
      <c r="M520" s="117"/>
      <c r="N520" s="118"/>
      <c r="O520" s="119"/>
      <c r="P520" s="164"/>
      <c r="Q520" s="120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21"/>
      <c r="AV520" s="121"/>
      <c r="AW520" s="121"/>
      <c r="AX520" s="121"/>
      <c r="AY520" s="121"/>
      <c r="AZ520" s="121"/>
      <c r="BA520" s="121"/>
      <c r="BB520" s="121"/>
      <c r="BC520" s="121"/>
      <c r="BD520" s="121"/>
      <c r="BE520" s="121"/>
      <c r="BF520" s="121"/>
      <c r="BG520" s="121"/>
      <c r="BH520" s="122"/>
      <c r="BI520" s="122"/>
      <c r="BJ520" s="122"/>
      <c r="BK520" s="122"/>
      <c r="BL520" s="122"/>
      <c r="BM520" s="122"/>
      <c r="BN520" s="122"/>
      <c r="BO520" s="122"/>
      <c r="BP520" s="122"/>
      <c r="BQ520" s="122"/>
      <c r="BR520" s="122"/>
      <c r="BS520" s="122"/>
      <c r="BT520" s="122"/>
      <c r="BU520" s="122"/>
      <c r="BV520" s="122"/>
      <c r="BW520" s="122"/>
      <c r="BX520" s="122"/>
      <c r="BY520" s="122"/>
      <c r="BZ520" s="122"/>
      <c r="CA520" s="122"/>
      <c r="CB520" s="122"/>
      <c r="CC520" s="122"/>
      <c r="CD520" s="122"/>
      <c r="CE520" s="122"/>
      <c r="CF520" s="122"/>
      <c r="CG520" s="122"/>
      <c r="CH520" s="122"/>
      <c r="CI520" s="122"/>
      <c r="CJ520" s="122"/>
      <c r="CK520" s="122"/>
      <c r="CL520" s="122"/>
      <c r="CM520" s="122"/>
      <c r="CN520" s="122"/>
      <c r="CO520" s="122"/>
      <c r="CP520" s="122"/>
      <c r="CQ520" s="122"/>
      <c r="CR520" s="122"/>
      <c r="CS520" s="122"/>
    </row>
    <row r="521" spans="1:97" x14ac:dyDescent="0.25">
      <c r="A521" s="94"/>
      <c r="B521" s="93"/>
      <c r="C521" s="93"/>
      <c r="D521" s="94"/>
      <c r="E521" s="94"/>
      <c r="F521" s="115"/>
      <c r="G521" s="115"/>
      <c r="H521" s="115"/>
      <c r="I521" s="19"/>
      <c r="J521" s="115"/>
      <c r="K521" s="115"/>
      <c r="L521" s="116"/>
      <c r="M521" s="117"/>
      <c r="N521" s="118"/>
      <c r="O521" s="119"/>
      <c r="P521" s="164"/>
      <c r="Q521" s="120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21"/>
      <c r="AV521" s="121"/>
      <c r="AW521" s="121"/>
      <c r="AX521" s="121"/>
      <c r="AY521" s="121"/>
      <c r="AZ521" s="121"/>
      <c r="BA521" s="121"/>
      <c r="BB521" s="121"/>
      <c r="BC521" s="121"/>
      <c r="BD521" s="121"/>
      <c r="BE521" s="121"/>
      <c r="BF521" s="121"/>
      <c r="BG521" s="121"/>
      <c r="BH521" s="122"/>
      <c r="BI521" s="122"/>
      <c r="BJ521" s="122"/>
      <c r="BK521" s="122"/>
      <c r="BL521" s="122"/>
      <c r="BM521" s="122"/>
      <c r="BN521" s="122"/>
      <c r="BO521" s="122"/>
      <c r="BP521" s="122"/>
      <c r="BQ521" s="122"/>
      <c r="BR521" s="122"/>
      <c r="BS521" s="122"/>
      <c r="BT521" s="122"/>
      <c r="BU521" s="122"/>
      <c r="BV521" s="122"/>
      <c r="BW521" s="122"/>
      <c r="BX521" s="122"/>
      <c r="BY521" s="122"/>
      <c r="BZ521" s="122"/>
      <c r="CA521" s="122"/>
      <c r="CB521" s="122"/>
      <c r="CC521" s="122"/>
      <c r="CD521" s="122"/>
      <c r="CE521" s="122"/>
      <c r="CF521" s="122"/>
      <c r="CG521" s="122"/>
      <c r="CH521" s="122"/>
      <c r="CI521" s="122"/>
      <c r="CJ521" s="122"/>
      <c r="CK521" s="122"/>
      <c r="CL521" s="122"/>
      <c r="CM521" s="122"/>
      <c r="CN521" s="122"/>
      <c r="CO521" s="122"/>
      <c r="CP521" s="122"/>
      <c r="CQ521" s="122"/>
      <c r="CR521" s="122"/>
      <c r="CS521" s="122"/>
    </row>
    <row r="522" spans="1:97" x14ac:dyDescent="0.25">
      <c r="A522" s="94"/>
      <c r="B522" s="93"/>
      <c r="C522" s="93"/>
      <c r="D522" s="94"/>
      <c r="E522" s="94"/>
      <c r="F522" s="115"/>
      <c r="G522" s="115"/>
      <c r="H522" s="115"/>
      <c r="I522" s="19"/>
      <c r="J522" s="115"/>
      <c r="K522" s="115"/>
      <c r="L522" s="116"/>
      <c r="M522" s="117"/>
      <c r="N522" s="118"/>
      <c r="O522" s="119"/>
      <c r="P522" s="164"/>
      <c r="Q522" s="120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121"/>
      <c r="BC522" s="121"/>
      <c r="BD522" s="121"/>
      <c r="BE522" s="121"/>
      <c r="BF522" s="121"/>
      <c r="BG522" s="121"/>
      <c r="BH522" s="122"/>
      <c r="BI522" s="122"/>
      <c r="BJ522" s="122"/>
      <c r="BK522" s="122"/>
      <c r="BL522" s="122"/>
      <c r="BM522" s="122"/>
      <c r="BN522" s="122"/>
      <c r="BO522" s="122"/>
      <c r="BP522" s="122"/>
      <c r="BQ522" s="122"/>
      <c r="BR522" s="122"/>
      <c r="BS522" s="122"/>
      <c r="BT522" s="122"/>
      <c r="BU522" s="122"/>
      <c r="BV522" s="122"/>
      <c r="BW522" s="122"/>
      <c r="BX522" s="122"/>
      <c r="BY522" s="122"/>
      <c r="BZ522" s="122"/>
      <c r="CA522" s="122"/>
      <c r="CB522" s="122"/>
      <c r="CC522" s="122"/>
      <c r="CD522" s="122"/>
      <c r="CE522" s="122"/>
      <c r="CF522" s="122"/>
      <c r="CG522" s="122"/>
      <c r="CH522" s="122"/>
      <c r="CI522" s="122"/>
      <c r="CJ522" s="122"/>
      <c r="CK522" s="122"/>
      <c r="CL522" s="122"/>
      <c r="CM522" s="122"/>
      <c r="CN522" s="122"/>
      <c r="CO522" s="122"/>
      <c r="CP522" s="122"/>
      <c r="CQ522" s="122"/>
      <c r="CR522" s="122"/>
      <c r="CS522" s="122"/>
    </row>
    <row r="523" spans="1:97" x14ac:dyDescent="0.25">
      <c r="A523" s="94"/>
      <c r="B523" s="93"/>
      <c r="C523" s="93"/>
      <c r="D523" s="94"/>
      <c r="E523" s="94"/>
      <c r="F523" s="115"/>
      <c r="G523" s="115"/>
      <c r="H523" s="115"/>
      <c r="I523" s="19"/>
      <c r="J523" s="115"/>
      <c r="K523" s="115"/>
      <c r="L523" s="116"/>
      <c r="M523" s="117"/>
      <c r="N523" s="118"/>
      <c r="O523" s="119"/>
      <c r="P523" s="164"/>
      <c r="Q523" s="120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21"/>
      <c r="AV523" s="121"/>
      <c r="AW523" s="121"/>
      <c r="AX523" s="121"/>
      <c r="AY523" s="121"/>
      <c r="AZ523" s="121"/>
      <c r="BA523" s="121"/>
      <c r="BB523" s="121"/>
      <c r="BC523" s="121"/>
      <c r="BD523" s="121"/>
      <c r="BE523" s="121"/>
      <c r="BF523" s="121"/>
      <c r="BG523" s="121"/>
      <c r="BH523" s="122"/>
      <c r="BI523" s="122"/>
      <c r="BJ523" s="122"/>
      <c r="BK523" s="122"/>
      <c r="BL523" s="122"/>
      <c r="BM523" s="122"/>
      <c r="BN523" s="122"/>
      <c r="BO523" s="122"/>
      <c r="BP523" s="122"/>
      <c r="BQ523" s="122"/>
      <c r="BR523" s="122"/>
      <c r="BS523" s="122"/>
      <c r="BT523" s="122"/>
      <c r="BU523" s="122"/>
      <c r="BV523" s="122"/>
      <c r="BW523" s="122"/>
      <c r="BX523" s="122"/>
      <c r="BY523" s="122"/>
      <c r="BZ523" s="122"/>
      <c r="CA523" s="122"/>
      <c r="CB523" s="122"/>
      <c r="CC523" s="122"/>
      <c r="CD523" s="122"/>
      <c r="CE523" s="122"/>
      <c r="CF523" s="122"/>
      <c r="CG523" s="122"/>
      <c r="CH523" s="122"/>
      <c r="CI523" s="122"/>
      <c r="CJ523" s="122"/>
      <c r="CK523" s="122"/>
      <c r="CL523" s="122"/>
      <c r="CM523" s="122"/>
      <c r="CN523" s="122"/>
      <c r="CO523" s="122"/>
      <c r="CP523" s="122"/>
      <c r="CQ523" s="122"/>
      <c r="CR523" s="122"/>
      <c r="CS523" s="122"/>
    </row>
    <row r="524" spans="1:97" x14ac:dyDescent="0.25">
      <c r="A524" s="94"/>
      <c r="B524" s="93"/>
      <c r="C524" s="93"/>
      <c r="D524" s="94"/>
      <c r="E524" s="94"/>
      <c r="F524" s="115"/>
      <c r="G524" s="115"/>
      <c r="H524" s="115"/>
      <c r="I524" s="19"/>
      <c r="J524" s="115"/>
      <c r="K524" s="115"/>
      <c r="L524" s="116"/>
      <c r="M524" s="117"/>
      <c r="N524" s="118"/>
      <c r="O524" s="119"/>
      <c r="P524" s="164"/>
      <c r="Q524" s="120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121"/>
      <c r="BC524" s="121"/>
      <c r="BD524" s="121"/>
      <c r="BE524" s="121"/>
      <c r="BF524" s="121"/>
      <c r="BG524" s="121"/>
      <c r="BH524" s="122"/>
      <c r="BI524" s="122"/>
      <c r="BJ524" s="122"/>
      <c r="BK524" s="122"/>
      <c r="BL524" s="122"/>
      <c r="BM524" s="122"/>
      <c r="BN524" s="122"/>
      <c r="BO524" s="122"/>
      <c r="BP524" s="122"/>
      <c r="BQ524" s="122"/>
      <c r="BR524" s="122"/>
      <c r="BS524" s="122"/>
      <c r="BT524" s="122"/>
      <c r="BU524" s="122"/>
      <c r="BV524" s="122"/>
      <c r="BW524" s="122"/>
      <c r="BX524" s="122"/>
      <c r="BY524" s="122"/>
      <c r="BZ524" s="122"/>
      <c r="CA524" s="122"/>
      <c r="CB524" s="122"/>
      <c r="CC524" s="122"/>
      <c r="CD524" s="122"/>
      <c r="CE524" s="122"/>
      <c r="CF524" s="122"/>
      <c r="CG524" s="122"/>
      <c r="CH524" s="122"/>
      <c r="CI524" s="122"/>
      <c r="CJ524" s="122"/>
      <c r="CK524" s="122"/>
      <c r="CL524" s="122"/>
      <c r="CM524" s="122"/>
      <c r="CN524" s="122"/>
      <c r="CO524" s="122"/>
      <c r="CP524" s="122"/>
      <c r="CQ524" s="122"/>
      <c r="CR524" s="122"/>
      <c r="CS524" s="122"/>
    </row>
    <row r="525" spans="1:97" x14ac:dyDescent="0.25">
      <c r="A525" s="94"/>
      <c r="B525" s="93"/>
      <c r="C525" s="93"/>
      <c r="D525" s="94"/>
      <c r="E525" s="94"/>
      <c r="F525" s="115"/>
      <c r="G525" s="115"/>
      <c r="H525" s="115"/>
      <c r="I525" s="19"/>
      <c r="J525" s="115"/>
      <c r="K525" s="115"/>
      <c r="L525" s="116"/>
      <c r="M525" s="117"/>
      <c r="N525" s="118"/>
      <c r="O525" s="119"/>
      <c r="P525" s="164"/>
      <c r="Q525" s="120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121"/>
      <c r="AW525" s="121"/>
      <c r="AX525" s="121"/>
      <c r="AY525" s="121"/>
      <c r="AZ525" s="121"/>
      <c r="BA525" s="121"/>
      <c r="BB525" s="121"/>
      <c r="BC525" s="121"/>
      <c r="BD525" s="121"/>
      <c r="BE525" s="121"/>
      <c r="BF525" s="121"/>
      <c r="BG525" s="121"/>
      <c r="BH525" s="122"/>
      <c r="BI525" s="122"/>
      <c r="BJ525" s="122"/>
      <c r="BK525" s="122"/>
      <c r="BL525" s="122"/>
      <c r="BM525" s="122"/>
      <c r="BN525" s="122"/>
      <c r="BO525" s="122"/>
      <c r="BP525" s="122"/>
      <c r="BQ525" s="122"/>
      <c r="BR525" s="122"/>
      <c r="BS525" s="122"/>
      <c r="BT525" s="122"/>
      <c r="BU525" s="122"/>
      <c r="BV525" s="122"/>
      <c r="BW525" s="122"/>
      <c r="BX525" s="122"/>
      <c r="BY525" s="122"/>
      <c r="BZ525" s="122"/>
      <c r="CA525" s="122"/>
      <c r="CB525" s="122"/>
      <c r="CC525" s="122"/>
      <c r="CD525" s="122"/>
      <c r="CE525" s="122"/>
      <c r="CF525" s="122"/>
      <c r="CG525" s="122"/>
      <c r="CH525" s="122"/>
      <c r="CI525" s="122"/>
      <c r="CJ525" s="122"/>
      <c r="CK525" s="122"/>
      <c r="CL525" s="122"/>
      <c r="CM525" s="122"/>
      <c r="CN525" s="122"/>
      <c r="CO525" s="122"/>
      <c r="CP525" s="122"/>
      <c r="CQ525" s="122"/>
      <c r="CR525" s="122"/>
      <c r="CS525" s="122"/>
    </row>
    <row r="526" spans="1:97" x14ac:dyDescent="0.25">
      <c r="A526" s="94"/>
      <c r="B526" s="93"/>
      <c r="C526" s="93"/>
      <c r="D526" s="94"/>
      <c r="E526" s="94"/>
      <c r="F526" s="115"/>
      <c r="G526" s="115"/>
      <c r="H526" s="115"/>
      <c r="I526" s="19"/>
      <c r="J526" s="115"/>
      <c r="K526" s="115"/>
      <c r="L526" s="116"/>
      <c r="M526" s="117"/>
      <c r="N526" s="118"/>
      <c r="O526" s="119"/>
      <c r="P526" s="164"/>
      <c r="Q526" s="120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121"/>
      <c r="AW526" s="121"/>
      <c r="AX526" s="121"/>
      <c r="AY526" s="121"/>
      <c r="AZ526" s="121"/>
      <c r="BA526" s="121"/>
      <c r="BB526" s="121"/>
      <c r="BC526" s="121"/>
      <c r="BD526" s="121"/>
      <c r="BE526" s="121"/>
      <c r="BF526" s="121"/>
      <c r="BG526" s="121"/>
      <c r="BH526" s="122"/>
      <c r="BI526" s="122"/>
      <c r="BJ526" s="122"/>
      <c r="BK526" s="122"/>
      <c r="BL526" s="122"/>
      <c r="BM526" s="122"/>
      <c r="BN526" s="122"/>
      <c r="BO526" s="122"/>
      <c r="BP526" s="122"/>
      <c r="BQ526" s="122"/>
      <c r="BR526" s="122"/>
      <c r="BS526" s="122"/>
      <c r="BT526" s="122"/>
      <c r="BU526" s="122"/>
      <c r="BV526" s="122"/>
      <c r="BW526" s="122"/>
      <c r="BX526" s="122"/>
      <c r="BY526" s="122"/>
      <c r="BZ526" s="122"/>
      <c r="CA526" s="122"/>
      <c r="CB526" s="122"/>
      <c r="CC526" s="122"/>
      <c r="CD526" s="122"/>
      <c r="CE526" s="122"/>
      <c r="CF526" s="122"/>
      <c r="CG526" s="122"/>
      <c r="CH526" s="122"/>
      <c r="CI526" s="122"/>
      <c r="CJ526" s="122"/>
      <c r="CK526" s="122"/>
      <c r="CL526" s="122"/>
      <c r="CM526" s="122"/>
      <c r="CN526" s="122"/>
      <c r="CO526" s="122"/>
      <c r="CP526" s="122"/>
      <c r="CQ526" s="122"/>
      <c r="CR526" s="122"/>
      <c r="CS526" s="122"/>
    </row>
    <row r="527" spans="1:97" x14ac:dyDescent="0.25">
      <c r="A527" s="94"/>
      <c r="B527" s="93"/>
      <c r="C527" s="93"/>
      <c r="D527" s="94"/>
      <c r="E527" s="94"/>
      <c r="F527" s="115"/>
      <c r="G527" s="115"/>
      <c r="H527" s="115"/>
      <c r="I527" s="19"/>
      <c r="J527" s="115"/>
      <c r="K527" s="115"/>
      <c r="L527" s="116"/>
      <c r="M527" s="117"/>
      <c r="N527" s="118"/>
      <c r="O527" s="119"/>
      <c r="P527" s="164"/>
      <c r="Q527" s="120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121"/>
      <c r="BC527" s="121"/>
      <c r="BD527" s="121"/>
      <c r="BE527" s="121"/>
      <c r="BF527" s="121"/>
      <c r="BG527" s="121"/>
      <c r="BH527" s="122"/>
      <c r="BI527" s="122"/>
      <c r="BJ527" s="122"/>
      <c r="BK527" s="122"/>
      <c r="BL527" s="122"/>
      <c r="BM527" s="122"/>
      <c r="BN527" s="122"/>
      <c r="BO527" s="122"/>
      <c r="BP527" s="122"/>
      <c r="BQ527" s="122"/>
      <c r="BR527" s="122"/>
      <c r="BS527" s="122"/>
      <c r="BT527" s="122"/>
      <c r="BU527" s="122"/>
      <c r="BV527" s="122"/>
      <c r="BW527" s="122"/>
      <c r="BX527" s="122"/>
      <c r="BY527" s="122"/>
      <c r="BZ527" s="122"/>
      <c r="CA527" s="122"/>
      <c r="CB527" s="122"/>
      <c r="CC527" s="122"/>
      <c r="CD527" s="122"/>
      <c r="CE527" s="122"/>
      <c r="CF527" s="122"/>
      <c r="CG527" s="122"/>
      <c r="CH527" s="122"/>
      <c r="CI527" s="122"/>
      <c r="CJ527" s="122"/>
      <c r="CK527" s="122"/>
      <c r="CL527" s="122"/>
      <c r="CM527" s="122"/>
      <c r="CN527" s="122"/>
      <c r="CO527" s="122"/>
      <c r="CP527" s="122"/>
      <c r="CQ527" s="122"/>
      <c r="CR527" s="122"/>
      <c r="CS527" s="122"/>
    </row>
    <row r="528" spans="1:97" x14ac:dyDescent="0.25">
      <c r="A528" s="94"/>
      <c r="B528" s="93"/>
      <c r="C528" s="93"/>
      <c r="D528" s="94"/>
      <c r="E528" s="94"/>
      <c r="F528" s="115"/>
      <c r="G528" s="115"/>
      <c r="H528" s="115"/>
      <c r="I528" s="19"/>
      <c r="J528" s="115"/>
      <c r="K528" s="115"/>
      <c r="L528" s="116"/>
      <c r="M528" s="117"/>
      <c r="N528" s="118"/>
      <c r="O528" s="119"/>
      <c r="P528" s="164"/>
      <c r="Q528" s="120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1"/>
      <c r="BC528" s="121"/>
      <c r="BD528" s="121"/>
      <c r="BE528" s="121"/>
      <c r="BF528" s="121"/>
      <c r="BG528" s="121"/>
      <c r="BH528" s="122"/>
      <c r="BI528" s="122"/>
      <c r="BJ528" s="122"/>
      <c r="BK528" s="122"/>
      <c r="BL528" s="122"/>
      <c r="BM528" s="122"/>
      <c r="BN528" s="122"/>
      <c r="BO528" s="122"/>
      <c r="BP528" s="122"/>
      <c r="BQ528" s="122"/>
      <c r="BR528" s="122"/>
      <c r="BS528" s="122"/>
      <c r="BT528" s="122"/>
      <c r="BU528" s="122"/>
      <c r="BV528" s="122"/>
      <c r="BW528" s="122"/>
      <c r="BX528" s="122"/>
      <c r="BY528" s="122"/>
      <c r="BZ528" s="122"/>
      <c r="CA528" s="122"/>
      <c r="CB528" s="122"/>
      <c r="CC528" s="122"/>
      <c r="CD528" s="122"/>
      <c r="CE528" s="122"/>
      <c r="CF528" s="122"/>
      <c r="CG528" s="122"/>
      <c r="CH528" s="122"/>
      <c r="CI528" s="122"/>
      <c r="CJ528" s="122"/>
      <c r="CK528" s="122"/>
      <c r="CL528" s="122"/>
      <c r="CM528" s="122"/>
      <c r="CN528" s="122"/>
      <c r="CO528" s="122"/>
      <c r="CP528" s="122"/>
      <c r="CQ528" s="122"/>
      <c r="CR528" s="122"/>
      <c r="CS528" s="122"/>
    </row>
    <row r="529" spans="1:97" x14ac:dyDescent="0.25">
      <c r="A529" s="94"/>
      <c r="B529" s="93"/>
      <c r="C529" s="93"/>
      <c r="D529" s="94"/>
      <c r="E529" s="94"/>
      <c r="F529" s="115"/>
      <c r="G529" s="115"/>
      <c r="H529" s="115"/>
      <c r="I529" s="19"/>
      <c r="J529" s="115"/>
      <c r="K529" s="115"/>
      <c r="L529" s="116"/>
      <c r="M529" s="117"/>
      <c r="N529" s="118"/>
      <c r="O529" s="119"/>
      <c r="P529" s="164"/>
      <c r="Q529" s="120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121"/>
      <c r="BC529" s="121"/>
      <c r="BD529" s="121"/>
      <c r="BE529" s="121"/>
      <c r="BF529" s="121"/>
      <c r="BG529" s="121"/>
      <c r="BH529" s="122"/>
      <c r="BI529" s="122"/>
      <c r="BJ529" s="122"/>
      <c r="BK529" s="122"/>
      <c r="BL529" s="122"/>
      <c r="BM529" s="122"/>
      <c r="BN529" s="122"/>
      <c r="BO529" s="122"/>
      <c r="BP529" s="122"/>
      <c r="BQ529" s="122"/>
      <c r="BR529" s="122"/>
      <c r="BS529" s="122"/>
      <c r="BT529" s="122"/>
      <c r="BU529" s="122"/>
      <c r="BV529" s="122"/>
      <c r="BW529" s="122"/>
      <c r="BX529" s="122"/>
      <c r="BY529" s="122"/>
      <c r="BZ529" s="122"/>
      <c r="CA529" s="122"/>
      <c r="CB529" s="122"/>
      <c r="CC529" s="122"/>
      <c r="CD529" s="122"/>
      <c r="CE529" s="122"/>
      <c r="CF529" s="122"/>
      <c r="CG529" s="122"/>
      <c r="CH529" s="122"/>
      <c r="CI529" s="122"/>
      <c r="CJ529" s="122"/>
      <c r="CK529" s="122"/>
      <c r="CL529" s="122"/>
      <c r="CM529" s="122"/>
      <c r="CN529" s="122"/>
      <c r="CO529" s="122"/>
      <c r="CP529" s="122"/>
      <c r="CQ529" s="122"/>
      <c r="CR529" s="122"/>
      <c r="CS529" s="122"/>
    </row>
    <row r="530" spans="1:97" x14ac:dyDescent="0.25">
      <c r="A530" s="94"/>
      <c r="B530" s="93"/>
      <c r="C530" s="93"/>
      <c r="D530" s="94"/>
      <c r="E530" s="94"/>
      <c r="F530" s="115"/>
      <c r="G530" s="115"/>
      <c r="H530" s="115"/>
      <c r="I530" s="19"/>
      <c r="J530" s="115"/>
      <c r="K530" s="115"/>
      <c r="L530" s="116"/>
      <c r="M530" s="117"/>
      <c r="N530" s="118"/>
      <c r="O530" s="119"/>
      <c r="P530" s="164"/>
      <c r="Q530" s="120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21"/>
      <c r="AV530" s="121"/>
      <c r="AW530" s="121"/>
      <c r="AX530" s="121"/>
      <c r="AY530" s="121"/>
      <c r="AZ530" s="121"/>
      <c r="BA530" s="121"/>
      <c r="BB530" s="121"/>
      <c r="BC530" s="121"/>
      <c r="BD530" s="121"/>
      <c r="BE530" s="121"/>
      <c r="BF530" s="121"/>
      <c r="BG530" s="121"/>
      <c r="BH530" s="122"/>
      <c r="BI530" s="122"/>
      <c r="BJ530" s="122"/>
      <c r="BK530" s="122"/>
      <c r="BL530" s="122"/>
      <c r="BM530" s="122"/>
      <c r="BN530" s="122"/>
      <c r="BO530" s="122"/>
      <c r="BP530" s="122"/>
      <c r="BQ530" s="122"/>
      <c r="BR530" s="122"/>
      <c r="BS530" s="122"/>
      <c r="BT530" s="122"/>
      <c r="BU530" s="122"/>
      <c r="BV530" s="122"/>
      <c r="BW530" s="122"/>
      <c r="BX530" s="122"/>
      <c r="BY530" s="122"/>
      <c r="BZ530" s="122"/>
      <c r="CA530" s="122"/>
      <c r="CB530" s="122"/>
      <c r="CC530" s="122"/>
      <c r="CD530" s="122"/>
      <c r="CE530" s="122"/>
      <c r="CF530" s="122"/>
      <c r="CG530" s="122"/>
      <c r="CH530" s="122"/>
      <c r="CI530" s="122"/>
      <c r="CJ530" s="122"/>
      <c r="CK530" s="122"/>
      <c r="CL530" s="122"/>
      <c r="CM530" s="122"/>
      <c r="CN530" s="122"/>
      <c r="CO530" s="122"/>
      <c r="CP530" s="122"/>
      <c r="CQ530" s="122"/>
      <c r="CR530" s="122"/>
      <c r="CS530" s="122"/>
    </row>
    <row r="531" spans="1:97" x14ac:dyDescent="0.25">
      <c r="A531" s="94"/>
      <c r="B531" s="93"/>
      <c r="C531" s="93"/>
      <c r="D531" s="94"/>
      <c r="E531" s="94"/>
      <c r="F531" s="115"/>
      <c r="G531" s="115"/>
      <c r="H531" s="115"/>
      <c r="I531" s="19"/>
      <c r="J531" s="115"/>
      <c r="K531" s="115"/>
      <c r="L531" s="116"/>
      <c r="M531" s="117"/>
      <c r="N531" s="118"/>
      <c r="O531" s="119"/>
      <c r="P531" s="164"/>
      <c r="Q531" s="120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21"/>
      <c r="AV531" s="121"/>
      <c r="AW531" s="121"/>
      <c r="AX531" s="121"/>
      <c r="AY531" s="121"/>
      <c r="AZ531" s="121"/>
      <c r="BA531" s="121"/>
      <c r="BB531" s="121"/>
      <c r="BC531" s="121"/>
      <c r="BD531" s="121"/>
      <c r="BE531" s="121"/>
      <c r="BF531" s="121"/>
      <c r="BG531" s="121"/>
      <c r="BH531" s="122"/>
      <c r="BI531" s="122"/>
      <c r="BJ531" s="122"/>
      <c r="BK531" s="122"/>
      <c r="BL531" s="122"/>
      <c r="BM531" s="122"/>
      <c r="BN531" s="122"/>
      <c r="BO531" s="122"/>
      <c r="BP531" s="122"/>
      <c r="BQ531" s="122"/>
      <c r="BR531" s="122"/>
      <c r="BS531" s="122"/>
      <c r="BT531" s="122"/>
      <c r="BU531" s="122"/>
      <c r="BV531" s="122"/>
      <c r="BW531" s="122"/>
      <c r="BX531" s="122"/>
      <c r="BY531" s="122"/>
      <c r="BZ531" s="122"/>
      <c r="CA531" s="122"/>
      <c r="CB531" s="122"/>
      <c r="CC531" s="122"/>
      <c r="CD531" s="122"/>
      <c r="CE531" s="122"/>
      <c r="CF531" s="122"/>
      <c r="CG531" s="122"/>
      <c r="CH531" s="122"/>
      <c r="CI531" s="122"/>
      <c r="CJ531" s="122"/>
      <c r="CK531" s="122"/>
      <c r="CL531" s="122"/>
      <c r="CM531" s="122"/>
      <c r="CN531" s="122"/>
      <c r="CO531" s="122"/>
      <c r="CP531" s="122"/>
      <c r="CQ531" s="122"/>
      <c r="CR531" s="122"/>
      <c r="CS531" s="122"/>
    </row>
    <row r="532" spans="1:97" x14ac:dyDescent="0.25">
      <c r="A532" s="94"/>
      <c r="B532" s="93"/>
      <c r="C532" s="93"/>
      <c r="D532" s="94"/>
      <c r="E532" s="94"/>
      <c r="F532" s="115"/>
      <c r="G532" s="115"/>
      <c r="H532" s="115"/>
      <c r="I532" s="19"/>
      <c r="J532" s="115"/>
      <c r="K532" s="115"/>
      <c r="L532" s="116"/>
      <c r="M532" s="117"/>
      <c r="N532" s="118"/>
      <c r="O532" s="119"/>
      <c r="P532" s="164"/>
      <c r="Q532" s="120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21"/>
      <c r="AV532" s="121"/>
      <c r="AW532" s="121"/>
      <c r="AX532" s="121"/>
      <c r="AY532" s="121"/>
      <c r="AZ532" s="121"/>
      <c r="BA532" s="121"/>
      <c r="BB532" s="121"/>
      <c r="BC532" s="121"/>
      <c r="BD532" s="121"/>
      <c r="BE532" s="121"/>
      <c r="BF532" s="121"/>
      <c r="BG532" s="121"/>
      <c r="BH532" s="122"/>
      <c r="BI532" s="122"/>
      <c r="BJ532" s="122"/>
      <c r="BK532" s="122"/>
      <c r="BL532" s="122"/>
      <c r="BM532" s="122"/>
      <c r="BN532" s="122"/>
      <c r="BO532" s="122"/>
      <c r="BP532" s="122"/>
      <c r="BQ532" s="122"/>
      <c r="BR532" s="122"/>
      <c r="BS532" s="122"/>
      <c r="BT532" s="122"/>
      <c r="BU532" s="122"/>
      <c r="BV532" s="122"/>
      <c r="BW532" s="122"/>
      <c r="BX532" s="122"/>
      <c r="BY532" s="122"/>
      <c r="BZ532" s="122"/>
      <c r="CA532" s="122"/>
      <c r="CB532" s="122"/>
      <c r="CC532" s="122"/>
      <c r="CD532" s="122"/>
      <c r="CE532" s="122"/>
      <c r="CF532" s="122"/>
      <c r="CG532" s="122"/>
      <c r="CH532" s="122"/>
      <c r="CI532" s="122"/>
      <c r="CJ532" s="122"/>
      <c r="CK532" s="122"/>
      <c r="CL532" s="122"/>
      <c r="CM532" s="122"/>
      <c r="CN532" s="122"/>
      <c r="CO532" s="122"/>
      <c r="CP532" s="122"/>
      <c r="CQ532" s="122"/>
      <c r="CR532" s="122"/>
      <c r="CS532" s="122"/>
    </row>
    <row r="533" spans="1:97" x14ac:dyDescent="0.25">
      <c r="A533" s="94"/>
      <c r="B533" s="93"/>
      <c r="C533" s="93"/>
      <c r="D533" s="94"/>
      <c r="E533" s="94"/>
      <c r="F533" s="115"/>
      <c r="G533" s="115"/>
      <c r="H533" s="115"/>
      <c r="I533" s="19"/>
      <c r="J533" s="115"/>
      <c r="K533" s="115"/>
      <c r="L533" s="116"/>
      <c r="M533" s="117"/>
      <c r="N533" s="118"/>
      <c r="O533" s="119"/>
      <c r="P533" s="164"/>
      <c r="Q533" s="120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121"/>
      <c r="BC533" s="121"/>
      <c r="BD533" s="121"/>
      <c r="BE533" s="121"/>
      <c r="BF533" s="121"/>
      <c r="BG533" s="121"/>
      <c r="BH533" s="122"/>
      <c r="BI533" s="122"/>
      <c r="BJ533" s="122"/>
      <c r="BK533" s="122"/>
      <c r="BL533" s="122"/>
      <c r="BM533" s="122"/>
      <c r="BN533" s="122"/>
      <c r="BO533" s="122"/>
      <c r="BP533" s="122"/>
      <c r="BQ533" s="122"/>
      <c r="BR533" s="122"/>
      <c r="BS533" s="122"/>
      <c r="BT533" s="122"/>
      <c r="BU533" s="122"/>
      <c r="BV533" s="122"/>
      <c r="BW533" s="122"/>
      <c r="BX533" s="122"/>
      <c r="BY533" s="122"/>
      <c r="BZ533" s="122"/>
      <c r="CA533" s="122"/>
      <c r="CB533" s="122"/>
      <c r="CC533" s="122"/>
      <c r="CD533" s="122"/>
      <c r="CE533" s="122"/>
      <c r="CF533" s="122"/>
      <c r="CG533" s="122"/>
      <c r="CH533" s="122"/>
      <c r="CI533" s="122"/>
      <c r="CJ533" s="122"/>
      <c r="CK533" s="122"/>
      <c r="CL533" s="122"/>
      <c r="CM533" s="122"/>
      <c r="CN533" s="122"/>
      <c r="CO533" s="122"/>
      <c r="CP533" s="122"/>
      <c r="CQ533" s="122"/>
      <c r="CR533" s="122"/>
      <c r="CS533" s="122"/>
    </row>
    <row r="534" spans="1:97" x14ac:dyDescent="0.25">
      <c r="A534" s="94"/>
      <c r="B534" s="93"/>
      <c r="C534" s="93"/>
      <c r="D534" s="94"/>
      <c r="E534" s="94"/>
      <c r="F534" s="115"/>
      <c r="G534" s="115"/>
      <c r="H534" s="115"/>
      <c r="I534" s="19"/>
      <c r="J534" s="115"/>
      <c r="K534" s="115"/>
      <c r="L534" s="116"/>
      <c r="M534" s="117"/>
      <c r="N534" s="118"/>
      <c r="O534" s="119"/>
      <c r="P534" s="164"/>
      <c r="Q534" s="120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121"/>
      <c r="BB534" s="121"/>
      <c r="BC534" s="121"/>
      <c r="BD534" s="121"/>
      <c r="BE534" s="121"/>
      <c r="BF534" s="121"/>
      <c r="BG534" s="121"/>
      <c r="BH534" s="122"/>
      <c r="BI534" s="122"/>
      <c r="BJ534" s="122"/>
      <c r="BK534" s="122"/>
      <c r="BL534" s="122"/>
      <c r="BM534" s="122"/>
      <c r="BN534" s="122"/>
      <c r="BO534" s="122"/>
      <c r="BP534" s="122"/>
      <c r="BQ534" s="122"/>
      <c r="BR534" s="122"/>
      <c r="BS534" s="122"/>
      <c r="BT534" s="122"/>
      <c r="BU534" s="122"/>
      <c r="BV534" s="122"/>
      <c r="BW534" s="122"/>
      <c r="BX534" s="122"/>
      <c r="BY534" s="122"/>
      <c r="BZ534" s="122"/>
      <c r="CA534" s="122"/>
      <c r="CB534" s="122"/>
      <c r="CC534" s="122"/>
      <c r="CD534" s="122"/>
      <c r="CE534" s="122"/>
      <c r="CF534" s="122"/>
      <c r="CG534" s="122"/>
      <c r="CH534" s="122"/>
      <c r="CI534" s="122"/>
      <c r="CJ534" s="122"/>
      <c r="CK534" s="122"/>
      <c r="CL534" s="122"/>
      <c r="CM534" s="122"/>
      <c r="CN534" s="122"/>
      <c r="CO534" s="122"/>
      <c r="CP534" s="122"/>
      <c r="CQ534" s="122"/>
      <c r="CR534" s="122"/>
      <c r="CS534" s="122"/>
    </row>
    <row r="535" spans="1:97" x14ac:dyDescent="0.25">
      <c r="A535" s="94"/>
      <c r="B535" s="93"/>
      <c r="C535" s="93"/>
      <c r="D535" s="94"/>
      <c r="E535" s="94"/>
      <c r="F535" s="115"/>
      <c r="G535" s="115"/>
      <c r="H535" s="115"/>
      <c r="I535" s="19"/>
      <c r="J535" s="115"/>
      <c r="K535" s="115"/>
      <c r="L535" s="116"/>
      <c r="M535" s="117"/>
      <c r="N535" s="118"/>
      <c r="O535" s="119"/>
      <c r="P535" s="164"/>
      <c r="Q535" s="120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121"/>
      <c r="BC535" s="121"/>
      <c r="BD535" s="121"/>
      <c r="BE535" s="121"/>
      <c r="BF535" s="121"/>
      <c r="BG535" s="121"/>
      <c r="BH535" s="122"/>
      <c r="BI535" s="122"/>
      <c r="BJ535" s="122"/>
      <c r="BK535" s="122"/>
      <c r="BL535" s="122"/>
      <c r="BM535" s="122"/>
      <c r="BN535" s="122"/>
      <c r="BO535" s="122"/>
      <c r="BP535" s="122"/>
      <c r="BQ535" s="122"/>
      <c r="BR535" s="122"/>
      <c r="BS535" s="122"/>
      <c r="BT535" s="122"/>
      <c r="BU535" s="122"/>
      <c r="BV535" s="122"/>
      <c r="BW535" s="122"/>
      <c r="BX535" s="122"/>
      <c r="BY535" s="122"/>
      <c r="BZ535" s="122"/>
      <c r="CA535" s="122"/>
      <c r="CB535" s="122"/>
      <c r="CC535" s="122"/>
      <c r="CD535" s="122"/>
      <c r="CE535" s="122"/>
      <c r="CF535" s="122"/>
      <c r="CG535" s="122"/>
      <c r="CH535" s="122"/>
      <c r="CI535" s="122"/>
      <c r="CJ535" s="122"/>
      <c r="CK535" s="122"/>
      <c r="CL535" s="122"/>
      <c r="CM535" s="122"/>
      <c r="CN535" s="122"/>
      <c r="CO535" s="122"/>
      <c r="CP535" s="122"/>
      <c r="CQ535" s="122"/>
      <c r="CR535" s="122"/>
      <c r="CS535" s="122"/>
    </row>
    <row r="536" spans="1:97" x14ac:dyDescent="0.25">
      <c r="A536" s="94"/>
      <c r="B536" s="93"/>
      <c r="C536" s="93"/>
      <c r="D536" s="94"/>
      <c r="E536" s="94"/>
      <c r="F536" s="115"/>
      <c r="G536" s="115"/>
      <c r="H536" s="115"/>
      <c r="I536" s="19"/>
      <c r="J536" s="115"/>
      <c r="K536" s="115"/>
      <c r="L536" s="116"/>
      <c r="M536" s="117"/>
      <c r="N536" s="118"/>
      <c r="O536" s="119"/>
      <c r="P536" s="164"/>
      <c r="Q536" s="120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21"/>
      <c r="AV536" s="121"/>
      <c r="AW536" s="121"/>
      <c r="AX536" s="121"/>
      <c r="AY536" s="121"/>
      <c r="AZ536" s="121"/>
      <c r="BA536" s="121"/>
      <c r="BB536" s="121"/>
      <c r="BC536" s="121"/>
      <c r="BD536" s="121"/>
      <c r="BE536" s="121"/>
      <c r="BF536" s="121"/>
      <c r="BG536" s="121"/>
      <c r="BH536" s="122"/>
      <c r="BI536" s="122"/>
      <c r="BJ536" s="122"/>
      <c r="BK536" s="122"/>
      <c r="BL536" s="122"/>
      <c r="BM536" s="122"/>
      <c r="BN536" s="122"/>
      <c r="BO536" s="122"/>
      <c r="BP536" s="122"/>
      <c r="BQ536" s="122"/>
      <c r="BR536" s="122"/>
      <c r="BS536" s="122"/>
      <c r="BT536" s="122"/>
      <c r="BU536" s="122"/>
      <c r="BV536" s="122"/>
      <c r="BW536" s="122"/>
      <c r="BX536" s="122"/>
      <c r="BY536" s="122"/>
      <c r="BZ536" s="122"/>
      <c r="CA536" s="122"/>
      <c r="CB536" s="122"/>
      <c r="CC536" s="122"/>
      <c r="CD536" s="122"/>
      <c r="CE536" s="122"/>
      <c r="CF536" s="122"/>
      <c r="CG536" s="122"/>
      <c r="CH536" s="122"/>
      <c r="CI536" s="122"/>
      <c r="CJ536" s="122"/>
      <c r="CK536" s="122"/>
      <c r="CL536" s="122"/>
      <c r="CM536" s="122"/>
      <c r="CN536" s="122"/>
      <c r="CO536" s="122"/>
      <c r="CP536" s="122"/>
      <c r="CQ536" s="122"/>
      <c r="CR536" s="122"/>
      <c r="CS536" s="122"/>
    </row>
    <row r="537" spans="1:97" x14ac:dyDescent="0.25">
      <c r="A537" s="94"/>
      <c r="B537" s="93"/>
      <c r="C537" s="93"/>
      <c r="D537" s="94"/>
      <c r="E537" s="94"/>
      <c r="F537" s="115"/>
      <c r="G537" s="115"/>
      <c r="H537" s="115"/>
      <c r="I537" s="19"/>
      <c r="J537" s="115"/>
      <c r="K537" s="115"/>
      <c r="L537" s="116"/>
      <c r="M537" s="117"/>
      <c r="N537" s="118"/>
      <c r="O537" s="119"/>
      <c r="P537" s="164"/>
      <c r="Q537" s="120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121"/>
      <c r="BC537" s="121"/>
      <c r="BD537" s="121"/>
      <c r="BE537" s="121"/>
      <c r="BF537" s="121"/>
      <c r="BG537" s="121"/>
      <c r="BH537" s="122"/>
      <c r="BI537" s="122"/>
      <c r="BJ537" s="122"/>
      <c r="BK537" s="122"/>
      <c r="BL537" s="122"/>
      <c r="BM537" s="122"/>
      <c r="BN537" s="122"/>
      <c r="BO537" s="122"/>
      <c r="BP537" s="122"/>
      <c r="BQ537" s="122"/>
      <c r="BR537" s="122"/>
      <c r="BS537" s="122"/>
      <c r="BT537" s="122"/>
      <c r="BU537" s="122"/>
      <c r="BV537" s="122"/>
      <c r="BW537" s="122"/>
      <c r="BX537" s="122"/>
      <c r="BY537" s="122"/>
      <c r="BZ537" s="122"/>
      <c r="CA537" s="122"/>
      <c r="CB537" s="122"/>
      <c r="CC537" s="122"/>
      <c r="CD537" s="122"/>
      <c r="CE537" s="122"/>
      <c r="CF537" s="122"/>
      <c r="CG537" s="122"/>
      <c r="CH537" s="122"/>
      <c r="CI537" s="122"/>
      <c r="CJ537" s="122"/>
      <c r="CK537" s="122"/>
      <c r="CL537" s="122"/>
      <c r="CM537" s="122"/>
      <c r="CN537" s="122"/>
      <c r="CO537" s="122"/>
      <c r="CP537" s="122"/>
      <c r="CQ537" s="122"/>
      <c r="CR537" s="122"/>
      <c r="CS537" s="122"/>
    </row>
    <row r="538" spans="1:97" x14ac:dyDescent="0.25">
      <c r="A538" s="94"/>
      <c r="B538" s="93"/>
      <c r="C538" s="93"/>
      <c r="D538" s="94"/>
      <c r="E538" s="94"/>
      <c r="F538" s="115"/>
      <c r="G538" s="115"/>
      <c r="H538" s="115"/>
      <c r="I538" s="19"/>
      <c r="J538" s="115"/>
      <c r="K538" s="115"/>
      <c r="L538" s="116"/>
      <c r="M538" s="117"/>
      <c r="N538" s="118"/>
      <c r="O538" s="119"/>
      <c r="P538" s="164"/>
      <c r="Q538" s="120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121"/>
      <c r="BC538" s="121"/>
      <c r="BD538" s="121"/>
      <c r="BE538" s="121"/>
      <c r="BF538" s="121"/>
      <c r="BG538" s="121"/>
      <c r="BH538" s="122"/>
      <c r="BI538" s="122"/>
      <c r="BJ538" s="122"/>
      <c r="BK538" s="122"/>
      <c r="BL538" s="122"/>
      <c r="BM538" s="122"/>
      <c r="BN538" s="122"/>
      <c r="BO538" s="122"/>
      <c r="BP538" s="122"/>
      <c r="BQ538" s="122"/>
      <c r="BR538" s="122"/>
      <c r="BS538" s="122"/>
      <c r="BT538" s="122"/>
      <c r="BU538" s="122"/>
      <c r="BV538" s="122"/>
      <c r="BW538" s="122"/>
      <c r="BX538" s="122"/>
      <c r="BY538" s="122"/>
      <c r="BZ538" s="122"/>
      <c r="CA538" s="122"/>
      <c r="CB538" s="122"/>
      <c r="CC538" s="122"/>
      <c r="CD538" s="122"/>
      <c r="CE538" s="122"/>
      <c r="CF538" s="122"/>
      <c r="CG538" s="122"/>
      <c r="CH538" s="122"/>
      <c r="CI538" s="122"/>
      <c r="CJ538" s="122"/>
      <c r="CK538" s="122"/>
      <c r="CL538" s="122"/>
      <c r="CM538" s="122"/>
      <c r="CN538" s="122"/>
      <c r="CO538" s="122"/>
      <c r="CP538" s="122"/>
      <c r="CQ538" s="122"/>
      <c r="CR538" s="122"/>
      <c r="CS538" s="122"/>
    </row>
    <row r="539" spans="1:97" x14ac:dyDescent="0.25">
      <c r="A539" s="94"/>
      <c r="B539" s="93"/>
      <c r="C539" s="93"/>
      <c r="D539" s="94"/>
      <c r="E539" s="94"/>
      <c r="F539" s="115"/>
      <c r="G539" s="115"/>
      <c r="H539" s="115"/>
      <c r="I539" s="19"/>
      <c r="J539" s="115"/>
      <c r="K539" s="115"/>
      <c r="L539" s="116"/>
      <c r="M539" s="117"/>
      <c r="N539" s="118"/>
      <c r="O539" s="119"/>
      <c r="P539" s="164"/>
      <c r="Q539" s="120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21"/>
      <c r="AV539" s="121"/>
      <c r="AW539" s="121"/>
      <c r="AX539" s="121"/>
      <c r="AY539" s="121"/>
      <c r="AZ539" s="121"/>
      <c r="BA539" s="121"/>
      <c r="BB539" s="121"/>
      <c r="BC539" s="121"/>
      <c r="BD539" s="121"/>
      <c r="BE539" s="121"/>
      <c r="BF539" s="121"/>
      <c r="BG539" s="121"/>
      <c r="BH539" s="122"/>
      <c r="BI539" s="122"/>
      <c r="BJ539" s="122"/>
      <c r="BK539" s="122"/>
      <c r="BL539" s="122"/>
      <c r="BM539" s="122"/>
      <c r="BN539" s="122"/>
      <c r="BO539" s="122"/>
      <c r="BP539" s="122"/>
      <c r="BQ539" s="122"/>
      <c r="BR539" s="122"/>
      <c r="BS539" s="122"/>
      <c r="BT539" s="122"/>
      <c r="BU539" s="122"/>
      <c r="BV539" s="122"/>
      <c r="BW539" s="122"/>
      <c r="BX539" s="122"/>
      <c r="BY539" s="122"/>
      <c r="BZ539" s="122"/>
      <c r="CA539" s="122"/>
      <c r="CB539" s="122"/>
      <c r="CC539" s="122"/>
      <c r="CD539" s="122"/>
      <c r="CE539" s="122"/>
      <c r="CF539" s="122"/>
      <c r="CG539" s="122"/>
      <c r="CH539" s="122"/>
      <c r="CI539" s="122"/>
      <c r="CJ539" s="122"/>
      <c r="CK539" s="122"/>
      <c r="CL539" s="122"/>
      <c r="CM539" s="122"/>
      <c r="CN539" s="122"/>
      <c r="CO539" s="122"/>
      <c r="CP539" s="122"/>
      <c r="CQ539" s="122"/>
      <c r="CR539" s="122"/>
      <c r="CS539" s="122"/>
    </row>
    <row r="540" spans="1:97" x14ac:dyDescent="0.25">
      <c r="A540" s="94"/>
      <c r="B540" s="93"/>
      <c r="C540" s="93"/>
      <c r="D540" s="94"/>
      <c r="E540" s="94"/>
      <c r="F540" s="115"/>
      <c r="G540" s="115"/>
      <c r="H540" s="115"/>
      <c r="I540" s="19"/>
      <c r="J540" s="115"/>
      <c r="K540" s="115"/>
      <c r="L540" s="116"/>
      <c r="M540" s="117"/>
      <c r="N540" s="118"/>
      <c r="O540" s="119"/>
      <c r="P540" s="164"/>
      <c r="Q540" s="120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21"/>
      <c r="AV540" s="121"/>
      <c r="AW540" s="121"/>
      <c r="AX540" s="121"/>
      <c r="AY540" s="121"/>
      <c r="AZ540" s="121"/>
      <c r="BA540" s="121"/>
      <c r="BB540" s="121"/>
      <c r="BC540" s="121"/>
      <c r="BD540" s="121"/>
      <c r="BE540" s="121"/>
      <c r="BF540" s="121"/>
      <c r="BG540" s="121"/>
      <c r="BH540" s="122"/>
      <c r="BI540" s="122"/>
      <c r="BJ540" s="122"/>
      <c r="BK540" s="122"/>
      <c r="BL540" s="122"/>
      <c r="BM540" s="122"/>
      <c r="BN540" s="122"/>
      <c r="BO540" s="122"/>
      <c r="BP540" s="122"/>
      <c r="BQ540" s="122"/>
      <c r="BR540" s="122"/>
      <c r="BS540" s="122"/>
      <c r="BT540" s="122"/>
      <c r="BU540" s="122"/>
      <c r="BV540" s="122"/>
      <c r="BW540" s="122"/>
      <c r="BX540" s="122"/>
      <c r="BY540" s="122"/>
      <c r="BZ540" s="122"/>
      <c r="CA540" s="122"/>
      <c r="CB540" s="122"/>
      <c r="CC540" s="122"/>
      <c r="CD540" s="122"/>
      <c r="CE540" s="122"/>
      <c r="CF540" s="122"/>
      <c r="CG540" s="122"/>
      <c r="CH540" s="122"/>
      <c r="CI540" s="122"/>
      <c r="CJ540" s="122"/>
      <c r="CK540" s="122"/>
      <c r="CL540" s="122"/>
      <c r="CM540" s="122"/>
      <c r="CN540" s="122"/>
      <c r="CO540" s="122"/>
      <c r="CP540" s="122"/>
      <c r="CQ540" s="122"/>
      <c r="CR540" s="122"/>
      <c r="CS540" s="122"/>
    </row>
    <row r="541" spans="1:97" x14ac:dyDescent="0.25">
      <c r="A541" s="94"/>
      <c r="B541" s="93"/>
      <c r="C541" s="93"/>
      <c r="D541" s="94"/>
      <c r="E541" s="94"/>
      <c r="F541" s="115"/>
      <c r="G541" s="115"/>
      <c r="H541" s="115"/>
      <c r="I541" s="19"/>
      <c r="J541" s="115"/>
      <c r="K541" s="115"/>
      <c r="L541" s="116"/>
      <c r="M541" s="117"/>
      <c r="N541" s="118"/>
      <c r="O541" s="119"/>
      <c r="P541" s="164"/>
      <c r="Q541" s="120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/>
      <c r="BA541" s="121"/>
      <c r="BB541" s="121"/>
      <c r="BC541" s="121"/>
      <c r="BD541" s="121"/>
      <c r="BE541" s="121"/>
      <c r="BF541" s="121"/>
      <c r="BG541" s="121"/>
      <c r="BH541" s="122"/>
      <c r="BI541" s="122"/>
      <c r="BJ541" s="122"/>
      <c r="BK541" s="122"/>
      <c r="BL541" s="122"/>
      <c r="BM541" s="122"/>
      <c r="BN541" s="122"/>
      <c r="BO541" s="122"/>
      <c r="BP541" s="122"/>
      <c r="BQ541" s="122"/>
      <c r="BR541" s="122"/>
      <c r="BS541" s="122"/>
      <c r="BT541" s="122"/>
      <c r="BU541" s="122"/>
      <c r="BV541" s="122"/>
      <c r="BW541" s="122"/>
      <c r="BX541" s="122"/>
      <c r="BY541" s="122"/>
      <c r="BZ541" s="122"/>
      <c r="CA541" s="122"/>
      <c r="CB541" s="122"/>
      <c r="CC541" s="122"/>
      <c r="CD541" s="122"/>
      <c r="CE541" s="122"/>
      <c r="CF541" s="122"/>
      <c r="CG541" s="122"/>
      <c r="CH541" s="122"/>
      <c r="CI541" s="122"/>
      <c r="CJ541" s="122"/>
      <c r="CK541" s="122"/>
      <c r="CL541" s="122"/>
      <c r="CM541" s="122"/>
      <c r="CN541" s="122"/>
      <c r="CO541" s="122"/>
      <c r="CP541" s="122"/>
      <c r="CQ541" s="122"/>
      <c r="CR541" s="122"/>
      <c r="CS541" s="122"/>
    </row>
    <row r="542" spans="1:97" x14ac:dyDescent="0.25">
      <c r="A542" s="94"/>
      <c r="B542" s="93"/>
      <c r="C542" s="93"/>
      <c r="D542" s="94"/>
      <c r="E542" s="94"/>
      <c r="F542" s="115"/>
      <c r="G542" s="115"/>
      <c r="H542" s="115"/>
      <c r="I542" s="19"/>
      <c r="J542" s="115"/>
      <c r="K542" s="115"/>
      <c r="L542" s="116"/>
      <c r="M542" s="117"/>
      <c r="N542" s="118"/>
      <c r="O542" s="119"/>
      <c r="P542" s="164"/>
      <c r="Q542" s="120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21"/>
      <c r="AV542" s="121"/>
      <c r="AW542" s="121"/>
      <c r="AX542" s="121"/>
      <c r="AY542" s="121"/>
      <c r="AZ542" s="121"/>
      <c r="BA542" s="121"/>
      <c r="BB542" s="121"/>
      <c r="BC542" s="121"/>
      <c r="BD542" s="121"/>
      <c r="BE542" s="121"/>
      <c r="BF542" s="121"/>
      <c r="BG542" s="121"/>
      <c r="BH542" s="122"/>
      <c r="BI542" s="122"/>
      <c r="BJ542" s="122"/>
      <c r="BK542" s="122"/>
      <c r="BL542" s="122"/>
      <c r="BM542" s="122"/>
      <c r="BN542" s="122"/>
      <c r="BO542" s="122"/>
      <c r="BP542" s="122"/>
      <c r="BQ542" s="122"/>
      <c r="BR542" s="122"/>
      <c r="BS542" s="122"/>
      <c r="BT542" s="122"/>
      <c r="BU542" s="122"/>
      <c r="BV542" s="122"/>
      <c r="BW542" s="122"/>
      <c r="BX542" s="122"/>
      <c r="BY542" s="122"/>
      <c r="BZ542" s="122"/>
      <c r="CA542" s="122"/>
      <c r="CB542" s="122"/>
      <c r="CC542" s="122"/>
      <c r="CD542" s="122"/>
      <c r="CE542" s="122"/>
      <c r="CF542" s="122"/>
      <c r="CG542" s="122"/>
      <c r="CH542" s="122"/>
      <c r="CI542" s="122"/>
      <c r="CJ542" s="122"/>
      <c r="CK542" s="122"/>
      <c r="CL542" s="122"/>
      <c r="CM542" s="122"/>
      <c r="CN542" s="122"/>
      <c r="CO542" s="122"/>
      <c r="CP542" s="122"/>
      <c r="CQ542" s="122"/>
      <c r="CR542" s="122"/>
      <c r="CS542" s="122"/>
    </row>
    <row r="543" spans="1:97" x14ac:dyDescent="0.25">
      <c r="A543" s="94"/>
      <c r="B543" s="93"/>
      <c r="C543" s="93"/>
      <c r="D543" s="94"/>
      <c r="E543" s="94"/>
      <c r="F543" s="115"/>
      <c r="G543" s="115"/>
      <c r="H543" s="115"/>
      <c r="I543" s="19"/>
      <c r="J543" s="115"/>
      <c r="K543" s="115"/>
      <c r="L543" s="116"/>
      <c r="M543" s="117"/>
      <c r="N543" s="118"/>
      <c r="O543" s="119"/>
      <c r="P543" s="164"/>
      <c r="Q543" s="120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21"/>
      <c r="AV543" s="121"/>
      <c r="AW543" s="121"/>
      <c r="AX543" s="121"/>
      <c r="AY543" s="121"/>
      <c r="AZ543" s="121"/>
      <c r="BA543" s="121"/>
      <c r="BB543" s="121"/>
      <c r="BC543" s="121"/>
      <c r="BD543" s="121"/>
      <c r="BE543" s="121"/>
      <c r="BF543" s="121"/>
      <c r="BG543" s="121"/>
      <c r="BH543" s="122"/>
      <c r="BI543" s="122"/>
      <c r="BJ543" s="122"/>
      <c r="BK543" s="122"/>
      <c r="BL543" s="122"/>
      <c r="BM543" s="122"/>
      <c r="BN543" s="122"/>
      <c r="BO543" s="122"/>
      <c r="BP543" s="122"/>
      <c r="BQ543" s="122"/>
      <c r="BR543" s="122"/>
      <c r="BS543" s="122"/>
      <c r="BT543" s="122"/>
      <c r="BU543" s="122"/>
      <c r="BV543" s="122"/>
      <c r="BW543" s="122"/>
      <c r="BX543" s="122"/>
      <c r="BY543" s="122"/>
      <c r="BZ543" s="122"/>
      <c r="CA543" s="122"/>
      <c r="CB543" s="122"/>
      <c r="CC543" s="122"/>
      <c r="CD543" s="122"/>
      <c r="CE543" s="122"/>
      <c r="CF543" s="122"/>
      <c r="CG543" s="122"/>
      <c r="CH543" s="122"/>
      <c r="CI543" s="122"/>
      <c r="CJ543" s="122"/>
      <c r="CK543" s="122"/>
      <c r="CL543" s="122"/>
      <c r="CM543" s="122"/>
      <c r="CN543" s="122"/>
      <c r="CO543" s="122"/>
      <c r="CP543" s="122"/>
      <c r="CQ543" s="122"/>
      <c r="CR543" s="122"/>
      <c r="CS543" s="122"/>
    </row>
    <row r="544" spans="1:97" x14ac:dyDescent="0.25">
      <c r="A544" s="94"/>
      <c r="B544" s="93"/>
      <c r="C544" s="93"/>
      <c r="D544" s="94"/>
      <c r="E544" s="94"/>
      <c r="F544" s="115"/>
      <c r="G544" s="115"/>
      <c r="H544" s="115"/>
      <c r="I544" s="19"/>
      <c r="J544" s="115"/>
      <c r="K544" s="115"/>
      <c r="L544" s="116"/>
      <c r="M544" s="117"/>
      <c r="N544" s="118"/>
      <c r="O544" s="119"/>
      <c r="P544" s="164"/>
      <c r="Q544" s="120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21"/>
      <c r="AV544" s="121"/>
      <c r="AW544" s="121"/>
      <c r="AX544" s="121"/>
      <c r="AY544" s="121"/>
      <c r="AZ544" s="121"/>
      <c r="BA544" s="121"/>
      <c r="BB544" s="121"/>
      <c r="BC544" s="121"/>
      <c r="BD544" s="121"/>
      <c r="BE544" s="121"/>
      <c r="BF544" s="121"/>
      <c r="BG544" s="121"/>
      <c r="BH544" s="122"/>
      <c r="BI544" s="122"/>
      <c r="BJ544" s="122"/>
      <c r="BK544" s="122"/>
      <c r="BL544" s="122"/>
      <c r="BM544" s="122"/>
      <c r="BN544" s="122"/>
      <c r="BO544" s="122"/>
      <c r="BP544" s="122"/>
      <c r="BQ544" s="122"/>
      <c r="BR544" s="122"/>
      <c r="BS544" s="122"/>
      <c r="BT544" s="122"/>
      <c r="BU544" s="122"/>
      <c r="BV544" s="122"/>
      <c r="BW544" s="122"/>
      <c r="BX544" s="122"/>
      <c r="BY544" s="122"/>
      <c r="BZ544" s="122"/>
      <c r="CA544" s="122"/>
      <c r="CB544" s="122"/>
      <c r="CC544" s="122"/>
      <c r="CD544" s="122"/>
      <c r="CE544" s="122"/>
      <c r="CF544" s="122"/>
      <c r="CG544" s="122"/>
      <c r="CH544" s="122"/>
      <c r="CI544" s="122"/>
      <c r="CJ544" s="122"/>
      <c r="CK544" s="122"/>
      <c r="CL544" s="122"/>
      <c r="CM544" s="122"/>
      <c r="CN544" s="122"/>
      <c r="CO544" s="122"/>
      <c r="CP544" s="122"/>
      <c r="CQ544" s="122"/>
      <c r="CR544" s="122"/>
      <c r="CS544" s="122"/>
    </row>
    <row r="545" spans="1:97" x14ac:dyDescent="0.25">
      <c r="A545" s="94"/>
      <c r="B545" s="93"/>
      <c r="C545" s="93"/>
      <c r="D545" s="94"/>
      <c r="E545" s="94"/>
      <c r="F545" s="115"/>
      <c r="G545" s="115"/>
      <c r="H545" s="115"/>
      <c r="I545" s="19"/>
      <c r="J545" s="115"/>
      <c r="K545" s="115"/>
      <c r="L545" s="116"/>
      <c r="M545" s="117"/>
      <c r="N545" s="118"/>
      <c r="O545" s="119"/>
      <c r="P545" s="164"/>
      <c r="Q545" s="120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/>
      <c r="BA545" s="121"/>
      <c r="BB545" s="121"/>
      <c r="BC545" s="121"/>
      <c r="BD545" s="121"/>
      <c r="BE545" s="121"/>
      <c r="BF545" s="121"/>
      <c r="BG545" s="121"/>
      <c r="BH545" s="122"/>
      <c r="BI545" s="122"/>
      <c r="BJ545" s="122"/>
      <c r="BK545" s="122"/>
      <c r="BL545" s="122"/>
      <c r="BM545" s="122"/>
      <c r="BN545" s="122"/>
      <c r="BO545" s="122"/>
      <c r="BP545" s="122"/>
      <c r="BQ545" s="122"/>
      <c r="BR545" s="122"/>
      <c r="BS545" s="122"/>
      <c r="BT545" s="122"/>
      <c r="BU545" s="122"/>
      <c r="BV545" s="122"/>
      <c r="BW545" s="122"/>
      <c r="BX545" s="122"/>
      <c r="BY545" s="122"/>
      <c r="BZ545" s="122"/>
      <c r="CA545" s="122"/>
      <c r="CB545" s="122"/>
      <c r="CC545" s="122"/>
      <c r="CD545" s="122"/>
      <c r="CE545" s="122"/>
      <c r="CF545" s="122"/>
      <c r="CG545" s="122"/>
      <c r="CH545" s="122"/>
      <c r="CI545" s="122"/>
      <c r="CJ545" s="122"/>
      <c r="CK545" s="122"/>
      <c r="CL545" s="122"/>
      <c r="CM545" s="122"/>
      <c r="CN545" s="122"/>
      <c r="CO545" s="122"/>
      <c r="CP545" s="122"/>
      <c r="CQ545" s="122"/>
      <c r="CR545" s="122"/>
      <c r="CS545" s="122"/>
    </row>
    <row r="546" spans="1:97" x14ac:dyDescent="0.25">
      <c r="A546" s="94"/>
      <c r="B546" s="93"/>
      <c r="C546" s="93"/>
      <c r="D546" s="94"/>
      <c r="E546" s="94"/>
      <c r="F546" s="115"/>
      <c r="G546" s="115"/>
      <c r="H546" s="115"/>
      <c r="I546" s="19"/>
      <c r="J546" s="115"/>
      <c r="K546" s="115"/>
      <c r="L546" s="116"/>
      <c r="M546" s="117"/>
      <c r="N546" s="118"/>
      <c r="O546" s="119"/>
      <c r="P546" s="164"/>
      <c r="Q546" s="120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21"/>
      <c r="AV546" s="121"/>
      <c r="AW546" s="121"/>
      <c r="AX546" s="121"/>
      <c r="AY546" s="121"/>
      <c r="AZ546" s="121"/>
      <c r="BA546" s="121"/>
      <c r="BB546" s="121"/>
      <c r="BC546" s="121"/>
      <c r="BD546" s="121"/>
      <c r="BE546" s="121"/>
      <c r="BF546" s="121"/>
      <c r="BG546" s="121"/>
      <c r="BH546" s="122"/>
      <c r="BI546" s="122"/>
      <c r="BJ546" s="122"/>
      <c r="BK546" s="122"/>
      <c r="BL546" s="122"/>
      <c r="BM546" s="122"/>
      <c r="BN546" s="122"/>
      <c r="BO546" s="122"/>
      <c r="BP546" s="122"/>
      <c r="BQ546" s="122"/>
      <c r="BR546" s="122"/>
      <c r="BS546" s="122"/>
      <c r="BT546" s="122"/>
      <c r="BU546" s="122"/>
      <c r="BV546" s="122"/>
      <c r="BW546" s="122"/>
      <c r="BX546" s="122"/>
      <c r="BY546" s="122"/>
      <c r="BZ546" s="122"/>
      <c r="CA546" s="122"/>
      <c r="CB546" s="122"/>
      <c r="CC546" s="122"/>
      <c r="CD546" s="122"/>
      <c r="CE546" s="122"/>
      <c r="CF546" s="122"/>
      <c r="CG546" s="122"/>
      <c r="CH546" s="122"/>
      <c r="CI546" s="122"/>
      <c r="CJ546" s="122"/>
      <c r="CK546" s="122"/>
      <c r="CL546" s="122"/>
      <c r="CM546" s="122"/>
      <c r="CN546" s="122"/>
      <c r="CO546" s="122"/>
      <c r="CP546" s="122"/>
      <c r="CQ546" s="122"/>
      <c r="CR546" s="122"/>
      <c r="CS546" s="122"/>
    </row>
    <row r="547" spans="1:97" x14ac:dyDescent="0.25">
      <c r="A547" s="94"/>
      <c r="B547" s="93"/>
      <c r="C547" s="93"/>
      <c r="D547" s="94"/>
      <c r="E547" s="94"/>
      <c r="F547" s="115"/>
      <c r="G547" s="115"/>
      <c r="H547" s="115"/>
      <c r="I547" s="19"/>
      <c r="J547" s="115"/>
      <c r="K547" s="115"/>
      <c r="L547" s="116"/>
      <c r="M547" s="117"/>
      <c r="N547" s="118"/>
      <c r="O547" s="119"/>
      <c r="P547" s="164"/>
      <c r="Q547" s="120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21"/>
      <c r="AV547" s="121"/>
      <c r="AW547" s="121"/>
      <c r="AX547" s="121"/>
      <c r="AY547" s="121"/>
      <c r="AZ547" s="121"/>
      <c r="BA547" s="121"/>
      <c r="BB547" s="121"/>
      <c r="BC547" s="121"/>
      <c r="BD547" s="121"/>
      <c r="BE547" s="121"/>
      <c r="BF547" s="121"/>
      <c r="BG547" s="121"/>
      <c r="BH547" s="122"/>
      <c r="BI547" s="122"/>
      <c r="BJ547" s="122"/>
      <c r="BK547" s="122"/>
      <c r="BL547" s="122"/>
      <c r="BM547" s="122"/>
      <c r="BN547" s="122"/>
      <c r="BO547" s="122"/>
      <c r="BP547" s="122"/>
      <c r="BQ547" s="122"/>
      <c r="BR547" s="122"/>
      <c r="BS547" s="122"/>
      <c r="BT547" s="122"/>
      <c r="BU547" s="122"/>
      <c r="BV547" s="122"/>
      <c r="BW547" s="122"/>
      <c r="BX547" s="122"/>
      <c r="BY547" s="122"/>
      <c r="BZ547" s="122"/>
      <c r="CA547" s="122"/>
      <c r="CB547" s="122"/>
      <c r="CC547" s="122"/>
      <c r="CD547" s="122"/>
      <c r="CE547" s="122"/>
      <c r="CF547" s="122"/>
      <c r="CG547" s="122"/>
      <c r="CH547" s="122"/>
      <c r="CI547" s="122"/>
      <c r="CJ547" s="122"/>
      <c r="CK547" s="122"/>
      <c r="CL547" s="122"/>
      <c r="CM547" s="122"/>
      <c r="CN547" s="122"/>
      <c r="CO547" s="122"/>
      <c r="CP547" s="122"/>
      <c r="CQ547" s="122"/>
      <c r="CR547" s="122"/>
      <c r="CS547" s="122"/>
    </row>
    <row r="548" spans="1:97" x14ac:dyDescent="0.25">
      <c r="A548" s="94"/>
      <c r="B548" s="93"/>
      <c r="C548" s="93"/>
      <c r="D548" s="94"/>
      <c r="E548" s="94"/>
      <c r="F548" s="115"/>
      <c r="G548" s="115"/>
      <c r="H548" s="115"/>
      <c r="I548" s="19"/>
      <c r="J548" s="115"/>
      <c r="K548" s="115"/>
      <c r="L548" s="116"/>
      <c r="M548" s="117"/>
      <c r="N548" s="118"/>
      <c r="O548" s="119"/>
      <c r="P548" s="164"/>
      <c r="Q548" s="120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21"/>
      <c r="AV548" s="121"/>
      <c r="AW548" s="121"/>
      <c r="AX548" s="121"/>
      <c r="AY548" s="121"/>
      <c r="AZ548" s="121"/>
      <c r="BA548" s="121"/>
      <c r="BB548" s="121"/>
      <c r="BC548" s="121"/>
      <c r="BD548" s="121"/>
      <c r="BE548" s="121"/>
      <c r="BF548" s="121"/>
      <c r="BG548" s="121"/>
      <c r="BH548" s="122"/>
      <c r="BI548" s="122"/>
      <c r="BJ548" s="122"/>
      <c r="BK548" s="122"/>
      <c r="BL548" s="122"/>
      <c r="BM548" s="122"/>
      <c r="BN548" s="122"/>
      <c r="BO548" s="122"/>
      <c r="BP548" s="122"/>
      <c r="BQ548" s="122"/>
      <c r="BR548" s="122"/>
      <c r="BS548" s="122"/>
      <c r="BT548" s="122"/>
      <c r="BU548" s="122"/>
      <c r="BV548" s="122"/>
      <c r="BW548" s="122"/>
      <c r="BX548" s="122"/>
      <c r="BY548" s="122"/>
      <c r="BZ548" s="122"/>
      <c r="CA548" s="122"/>
      <c r="CB548" s="122"/>
      <c r="CC548" s="122"/>
      <c r="CD548" s="122"/>
      <c r="CE548" s="122"/>
      <c r="CF548" s="122"/>
      <c r="CG548" s="122"/>
      <c r="CH548" s="122"/>
      <c r="CI548" s="122"/>
      <c r="CJ548" s="122"/>
      <c r="CK548" s="122"/>
      <c r="CL548" s="122"/>
      <c r="CM548" s="122"/>
      <c r="CN548" s="122"/>
      <c r="CO548" s="122"/>
      <c r="CP548" s="122"/>
      <c r="CQ548" s="122"/>
      <c r="CR548" s="122"/>
      <c r="CS548" s="122"/>
    </row>
    <row r="549" spans="1:97" x14ac:dyDescent="0.25">
      <c r="A549" s="94"/>
      <c r="B549" s="93"/>
      <c r="C549" s="93"/>
      <c r="D549" s="94"/>
      <c r="E549" s="94"/>
      <c r="F549" s="115"/>
      <c r="G549" s="115"/>
      <c r="H549" s="115"/>
      <c r="I549" s="19"/>
      <c r="J549" s="115"/>
      <c r="K549" s="115"/>
      <c r="L549" s="116"/>
      <c r="M549" s="117"/>
      <c r="N549" s="118"/>
      <c r="O549" s="119"/>
      <c r="P549" s="164"/>
      <c r="Q549" s="120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1"/>
      <c r="BA549" s="121"/>
      <c r="BB549" s="121"/>
      <c r="BC549" s="121"/>
      <c r="BD549" s="121"/>
      <c r="BE549" s="121"/>
      <c r="BF549" s="121"/>
      <c r="BG549" s="121"/>
      <c r="BH549" s="122"/>
      <c r="BI549" s="122"/>
      <c r="BJ549" s="122"/>
      <c r="BK549" s="122"/>
      <c r="BL549" s="122"/>
      <c r="BM549" s="122"/>
      <c r="BN549" s="122"/>
      <c r="BO549" s="122"/>
      <c r="BP549" s="122"/>
      <c r="BQ549" s="122"/>
      <c r="BR549" s="122"/>
      <c r="BS549" s="122"/>
      <c r="BT549" s="122"/>
      <c r="BU549" s="122"/>
      <c r="BV549" s="122"/>
      <c r="BW549" s="122"/>
      <c r="BX549" s="122"/>
      <c r="BY549" s="122"/>
      <c r="BZ549" s="122"/>
      <c r="CA549" s="122"/>
      <c r="CB549" s="122"/>
      <c r="CC549" s="122"/>
      <c r="CD549" s="122"/>
      <c r="CE549" s="122"/>
      <c r="CF549" s="122"/>
      <c r="CG549" s="122"/>
      <c r="CH549" s="122"/>
      <c r="CI549" s="122"/>
      <c r="CJ549" s="122"/>
      <c r="CK549" s="122"/>
      <c r="CL549" s="122"/>
      <c r="CM549" s="122"/>
      <c r="CN549" s="122"/>
      <c r="CO549" s="122"/>
      <c r="CP549" s="122"/>
      <c r="CQ549" s="122"/>
      <c r="CR549" s="122"/>
      <c r="CS549" s="122"/>
    </row>
    <row r="550" spans="1:97" x14ac:dyDescent="0.25">
      <c r="A550" s="94"/>
      <c r="B550" s="93"/>
      <c r="C550" s="93"/>
      <c r="D550" s="94"/>
      <c r="E550" s="94"/>
      <c r="F550" s="115"/>
      <c r="G550" s="115"/>
      <c r="H550" s="115"/>
      <c r="I550" s="19"/>
      <c r="J550" s="115"/>
      <c r="K550" s="115"/>
      <c r="L550" s="116"/>
      <c r="M550" s="117"/>
      <c r="N550" s="118"/>
      <c r="O550" s="119"/>
      <c r="P550" s="164"/>
      <c r="Q550" s="120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21"/>
      <c r="AV550" s="121"/>
      <c r="AW550" s="121"/>
      <c r="AX550" s="121"/>
      <c r="AY550" s="121"/>
      <c r="AZ550" s="121"/>
      <c r="BA550" s="121"/>
      <c r="BB550" s="121"/>
      <c r="BC550" s="121"/>
      <c r="BD550" s="121"/>
      <c r="BE550" s="121"/>
      <c r="BF550" s="121"/>
      <c r="BG550" s="121"/>
      <c r="BH550" s="122"/>
      <c r="BI550" s="122"/>
      <c r="BJ550" s="122"/>
      <c r="BK550" s="122"/>
      <c r="BL550" s="122"/>
      <c r="BM550" s="122"/>
      <c r="BN550" s="122"/>
      <c r="BO550" s="122"/>
      <c r="BP550" s="122"/>
      <c r="BQ550" s="122"/>
      <c r="BR550" s="122"/>
      <c r="BS550" s="122"/>
      <c r="BT550" s="122"/>
      <c r="BU550" s="122"/>
      <c r="BV550" s="122"/>
      <c r="BW550" s="122"/>
      <c r="BX550" s="122"/>
      <c r="BY550" s="122"/>
      <c r="BZ550" s="122"/>
      <c r="CA550" s="122"/>
      <c r="CB550" s="122"/>
      <c r="CC550" s="122"/>
      <c r="CD550" s="122"/>
      <c r="CE550" s="122"/>
      <c r="CF550" s="122"/>
      <c r="CG550" s="122"/>
      <c r="CH550" s="122"/>
      <c r="CI550" s="122"/>
      <c r="CJ550" s="122"/>
      <c r="CK550" s="122"/>
      <c r="CL550" s="122"/>
      <c r="CM550" s="122"/>
      <c r="CN550" s="122"/>
      <c r="CO550" s="122"/>
      <c r="CP550" s="122"/>
      <c r="CQ550" s="122"/>
      <c r="CR550" s="122"/>
      <c r="CS550" s="122"/>
    </row>
    <row r="551" spans="1:97" x14ac:dyDescent="0.25">
      <c r="A551" s="94"/>
      <c r="B551" s="93"/>
      <c r="C551" s="93"/>
      <c r="D551" s="94"/>
      <c r="E551" s="94"/>
      <c r="F551" s="115"/>
      <c r="G551" s="115"/>
      <c r="H551" s="115"/>
      <c r="I551" s="19"/>
      <c r="J551" s="115"/>
      <c r="K551" s="115"/>
      <c r="L551" s="116"/>
      <c r="M551" s="117"/>
      <c r="N551" s="118"/>
      <c r="O551" s="119"/>
      <c r="P551" s="164"/>
      <c r="Q551" s="120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21"/>
      <c r="AV551" s="121"/>
      <c r="AW551" s="121"/>
      <c r="AX551" s="121"/>
      <c r="AY551" s="121"/>
      <c r="AZ551" s="121"/>
      <c r="BA551" s="121"/>
      <c r="BB551" s="121"/>
      <c r="BC551" s="121"/>
      <c r="BD551" s="121"/>
      <c r="BE551" s="121"/>
      <c r="BF551" s="121"/>
      <c r="BG551" s="121"/>
      <c r="BH551" s="122"/>
      <c r="BI551" s="122"/>
      <c r="BJ551" s="122"/>
      <c r="BK551" s="122"/>
      <c r="BL551" s="122"/>
      <c r="BM551" s="122"/>
      <c r="BN551" s="122"/>
      <c r="BO551" s="122"/>
      <c r="BP551" s="122"/>
      <c r="BQ551" s="122"/>
      <c r="BR551" s="122"/>
      <c r="BS551" s="122"/>
      <c r="BT551" s="122"/>
      <c r="BU551" s="122"/>
      <c r="BV551" s="122"/>
      <c r="BW551" s="122"/>
      <c r="BX551" s="122"/>
      <c r="BY551" s="122"/>
      <c r="BZ551" s="122"/>
      <c r="CA551" s="122"/>
      <c r="CB551" s="122"/>
      <c r="CC551" s="122"/>
      <c r="CD551" s="122"/>
      <c r="CE551" s="122"/>
      <c r="CF551" s="122"/>
      <c r="CG551" s="122"/>
      <c r="CH551" s="122"/>
      <c r="CI551" s="122"/>
      <c r="CJ551" s="122"/>
      <c r="CK551" s="122"/>
      <c r="CL551" s="122"/>
      <c r="CM551" s="122"/>
      <c r="CN551" s="122"/>
      <c r="CO551" s="122"/>
      <c r="CP551" s="122"/>
      <c r="CQ551" s="122"/>
      <c r="CR551" s="122"/>
      <c r="CS551" s="122"/>
    </row>
    <row r="552" spans="1:97" x14ac:dyDescent="0.25">
      <c r="A552" s="94"/>
      <c r="B552" s="93"/>
      <c r="C552" s="93"/>
      <c r="D552" s="94"/>
      <c r="E552" s="94"/>
      <c r="F552" s="115"/>
      <c r="G552" s="115"/>
      <c r="H552" s="115"/>
      <c r="I552" s="19"/>
      <c r="J552" s="115"/>
      <c r="K552" s="115"/>
      <c r="L552" s="116"/>
      <c r="M552" s="117"/>
      <c r="N552" s="118"/>
      <c r="O552" s="119"/>
      <c r="P552" s="164"/>
      <c r="Q552" s="120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21"/>
      <c r="AV552" s="121"/>
      <c r="AW552" s="121"/>
      <c r="AX552" s="121"/>
      <c r="AY552" s="121"/>
      <c r="AZ552" s="121"/>
      <c r="BA552" s="121"/>
      <c r="BB552" s="121"/>
      <c r="BC552" s="121"/>
      <c r="BD552" s="121"/>
      <c r="BE552" s="121"/>
      <c r="BF552" s="121"/>
      <c r="BG552" s="121"/>
      <c r="BH552" s="122"/>
      <c r="BI552" s="122"/>
      <c r="BJ552" s="122"/>
      <c r="BK552" s="122"/>
      <c r="BL552" s="122"/>
      <c r="BM552" s="122"/>
      <c r="BN552" s="122"/>
      <c r="BO552" s="122"/>
      <c r="BP552" s="122"/>
      <c r="BQ552" s="122"/>
      <c r="BR552" s="122"/>
      <c r="BS552" s="122"/>
      <c r="BT552" s="122"/>
      <c r="BU552" s="122"/>
      <c r="BV552" s="122"/>
      <c r="BW552" s="122"/>
      <c r="BX552" s="122"/>
      <c r="BY552" s="122"/>
      <c r="BZ552" s="122"/>
      <c r="CA552" s="122"/>
      <c r="CB552" s="122"/>
      <c r="CC552" s="122"/>
      <c r="CD552" s="122"/>
      <c r="CE552" s="122"/>
      <c r="CF552" s="122"/>
      <c r="CG552" s="122"/>
      <c r="CH552" s="122"/>
      <c r="CI552" s="122"/>
      <c r="CJ552" s="122"/>
      <c r="CK552" s="122"/>
      <c r="CL552" s="122"/>
      <c r="CM552" s="122"/>
      <c r="CN552" s="122"/>
      <c r="CO552" s="122"/>
      <c r="CP552" s="122"/>
      <c r="CQ552" s="122"/>
      <c r="CR552" s="122"/>
      <c r="CS552" s="122"/>
    </row>
    <row r="553" spans="1:97" x14ac:dyDescent="0.25">
      <c r="A553" s="94"/>
      <c r="B553" s="93"/>
      <c r="C553" s="93"/>
      <c r="D553" s="94"/>
      <c r="E553" s="94"/>
      <c r="F553" s="115"/>
      <c r="G553" s="115"/>
      <c r="H553" s="115"/>
      <c r="I553" s="19"/>
      <c r="J553" s="115"/>
      <c r="K553" s="115"/>
      <c r="L553" s="116"/>
      <c r="M553" s="117"/>
      <c r="N553" s="118"/>
      <c r="O553" s="119"/>
      <c r="P553" s="164"/>
      <c r="Q553" s="120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21"/>
      <c r="AV553" s="121"/>
      <c r="AW553" s="121"/>
      <c r="AX553" s="121"/>
      <c r="AY553" s="121"/>
      <c r="AZ553" s="121"/>
      <c r="BA553" s="121"/>
      <c r="BB553" s="121"/>
      <c r="BC553" s="121"/>
      <c r="BD553" s="121"/>
      <c r="BE553" s="121"/>
      <c r="BF553" s="121"/>
      <c r="BG553" s="121"/>
      <c r="BH553" s="122"/>
      <c r="BI553" s="122"/>
      <c r="BJ553" s="122"/>
      <c r="BK553" s="122"/>
      <c r="BL553" s="122"/>
      <c r="BM553" s="122"/>
      <c r="BN553" s="122"/>
      <c r="BO553" s="122"/>
      <c r="BP553" s="122"/>
      <c r="BQ553" s="122"/>
      <c r="BR553" s="122"/>
      <c r="BS553" s="122"/>
      <c r="BT553" s="122"/>
      <c r="BU553" s="122"/>
      <c r="BV553" s="122"/>
      <c r="BW553" s="122"/>
      <c r="BX553" s="122"/>
      <c r="BY553" s="122"/>
      <c r="BZ553" s="122"/>
      <c r="CA553" s="122"/>
      <c r="CB553" s="122"/>
      <c r="CC553" s="122"/>
      <c r="CD553" s="122"/>
      <c r="CE553" s="122"/>
      <c r="CF553" s="122"/>
      <c r="CG553" s="122"/>
      <c r="CH553" s="122"/>
      <c r="CI553" s="122"/>
      <c r="CJ553" s="122"/>
      <c r="CK553" s="122"/>
      <c r="CL553" s="122"/>
      <c r="CM553" s="122"/>
      <c r="CN553" s="122"/>
      <c r="CO553" s="122"/>
      <c r="CP553" s="122"/>
      <c r="CQ553" s="122"/>
      <c r="CR553" s="122"/>
      <c r="CS553" s="122"/>
    </row>
    <row r="554" spans="1:97" x14ac:dyDescent="0.25">
      <c r="A554" s="94"/>
      <c r="B554" s="93"/>
      <c r="C554" s="93"/>
      <c r="D554" s="94"/>
      <c r="E554" s="94"/>
      <c r="F554" s="115"/>
      <c r="G554" s="115"/>
      <c r="H554" s="115"/>
      <c r="I554" s="19"/>
      <c r="J554" s="115"/>
      <c r="K554" s="115"/>
      <c r="L554" s="116"/>
      <c r="M554" s="117"/>
      <c r="N554" s="118"/>
      <c r="O554" s="119"/>
      <c r="P554" s="164"/>
      <c r="Q554" s="120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21"/>
      <c r="AV554" s="121"/>
      <c r="AW554" s="121"/>
      <c r="AX554" s="121"/>
      <c r="AY554" s="121"/>
      <c r="AZ554" s="121"/>
      <c r="BA554" s="121"/>
      <c r="BB554" s="121"/>
      <c r="BC554" s="121"/>
      <c r="BD554" s="121"/>
      <c r="BE554" s="121"/>
      <c r="BF554" s="121"/>
      <c r="BG554" s="121"/>
      <c r="BH554" s="122"/>
      <c r="BI554" s="122"/>
      <c r="BJ554" s="122"/>
      <c r="BK554" s="122"/>
      <c r="BL554" s="122"/>
      <c r="BM554" s="122"/>
      <c r="BN554" s="122"/>
      <c r="BO554" s="122"/>
      <c r="BP554" s="122"/>
      <c r="BQ554" s="122"/>
      <c r="BR554" s="122"/>
      <c r="BS554" s="122"/>
      <c r="BT554" s="122"/>
      <c r="BU554" s="122"/>
      <c r="BV554" s="122"/>
      <c r="BW554" s="122"/>
      <c r="BX554" s="122"/>
      <c r="BY554" s="122"/>
      <c r="BZ554" s="122"/>
      <c r="CA554" s="122"/>
      <c r="CB554" s="122"/>
      <c r="CC554" s="122"/>
      <c r="CD554" s="122"/>
      <c r="CE554" s="122"/>
      <c r="CF554" s="122"/>
      <c r="CG554" s="122"/>
      <c r="CH554" s="122"/>
      <c r="CI554" s="122"/>
      <c r="CJ554" s="122"/>
      <c r="CK554" s="122"/>
      <c r="CL554" s="122"/>
      <c r="CM554" s="122"/>
      <c r="CN554" s="122"/>
      <c r="CO554" s="122"/>
      <c r="CP554" s="122"/>
      <c r="CQ554" s="122"/>
      <c r="CR554" s="122"/>
      <c r="CS554" s="122"/>
    </row>
    <row r="555" spans="1:97" x14ac:dyDescent="0.25">
      <c r="A555" s="94"/>
      <c r="B555" s="93"/>
      <c r="C555" s="93"/>
      <c r="D555" s="94"/>
      <c r="E555" s="94"/>
      <c r="F555" s="115"/>
      <c r="G555" s="115"/>
      <c r="H555" s="115"/>
      <c r="I555" s="19"/>
      <c r="J555" s="115"/>
      <c r="K555" s="115"/>
      <c r="L555" s="116"/>
      <c r="M555" s="117"/>
      <c r="N555" s="118"/>
      <c r="O555" s="119"/>
      <c r="P555" s="164"/>
      <c r="Q555" s="120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21"/>
      <c r="AV555" s="121"/>
      <c r="AW555" s="121"/>
      <c r="AX555" s="121"/>
      <c r="AY555" s="121"/>
      <c r="AZ555" s="121"/>
      <c r="BA555" s="121"/>
      <c r="BB555" s="121"/>
      <c r="BC555" s="121"/>
      <c r="BD555" s="121"/>
      <c r="BE555" s="121"/>
      <c r="BF555" s="121"/>
      <c r="BG555" s="121"/>
      <c r="BH555" s="122"/>
      <c r="BI555" s="122"/>
      <c r="BJ555" s="122"/>
      <c r="BK555" s="122"/>
      <c r="BL555" s="122"/>
      <c r="BM555" s="122"/>
      <c r="BN555" s="122"/>
      <c r="BO555" s="122"/>
      <c r="BP555" s="122"/>
      <c r="BQ555" s="122"/>
      <c r="BR555" s="122"/>
      <c r="BS555" s="122"/>
      <c r="BT555" s="122"/>
      <c r="BU555" s="122"/>
      <c r="BV555" s="122"/>
      <c r="BW555" s="122"/>
      <c r="BX555" s="122"/>
      <c r="BY555" s="122"/>
      <c r="BZ555" s="122"/>
      <c r="CA555" s="122"/>
      <c r="CB555" s="122"/>
      <c r="CC555" s="122"/>
      <c r="CD555" s="122"/>
      <c r="CE555" s="122"/>
      <c r="CF555" s="122"/>
      <c r="CG555" s="122"/>
      <c r="CH555" s="122"/>
      <c r="CI555" s="122"/>
      <c r="CJ555" s="122"/>
      <c r="CK555" s="122"/>
      <c r="CL555" s="122"/>
      <c r="CM555" s="122"/>
      <c r="CN555" s="122"/>
      <c r="CO555" s="122"/>
      <c r="CP555" s="122"/>
      <c r="CQ555" s="122"/>
      <c r="CR555" s="122"/>
      <c r="CS555" s="122"/>
    </row>
    <row r="556" spans="1:97" x14ac:dyDescent="0.25">
      <c r="A556" s="94"/>
      <c r="B556" s="93"/>
      <c r="C556" s="93"/>
      <c r="D556" s="94"/>
      <c r="E556" s="94"/>
      <c r="F556" s="115"/>
      <c r="G556" s="115"/>
      <c r="H556" s="115"/>
      <c r="I556" s="19"/>
      <c r="J556" s="115"/>
      <c r="K556" s="115"/>
      <c r="L556" s="116"/>
      <c r="M556" s="117"/>
      <c r="N556" s="118"/>
      <c r="O556" s="119"/>
      <c r="P556" s="164"/>
      <c r="Q556" s="120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21"/>
      <c r="AV556" s="121"/>
      <c r="AW556" s="121"/>
      <c r="AX556" s="121"/>
      <c r="AY556" s="121"/>
      <c r="AZ556" s="121"/>
      <c r="BA556" s="121"/>
      <c r="BB556" s="121"/>
      <c r="BC556" s="121"/>
      <c r="BD556" s="121"/>
      <c r="BE556" s="121"/>
      <c r="BF556" s="121"/>
      <c r="BG556" s="121"/>
      <c r="BH556" s="122"/>
      <c r="BI556" s="122"/>
      <c r="BJ556" s="122"/>
      <c r="BK556" s="122"/>
      <c r="BL556" s="122"/>
      <c r="BM556" s="122"/>
      <c r="BN556" s="122"/>
      <c r="BO556" s="122"/>
      <c r="BP556" s="122"/>
      <c r="BQ556" s="122"/>
      <c r="BR556" s="122"/>
      <c r="BS556" s="122"/>
      <c r="BT556" s="122"/>
      <c r="BU556" s="122"/>
      <c r="BV556" s="122"/>
      <c r="BW556" s="122"/>
      <c r="BX556" s="122"/>
      <c r="BY556" s="122"/>
      <c r="BZ556" s="122"/>
      <c r="CA556" s="122"/>
      <c r="CB556" s="122"/>
      <c r="CC556" s="122"/>
      <c r="CD556" s="122"/>
      <c r="CE556" s="122"/>
      <c r="CF556" s="122"/>
      <c r="CG556" s="122"/>
      <c r="CH556" s="122"/>
      <c r="CI556" s="122"/>
      <c r="CJ556" s="122"/>
      <c r="CK556" s="122"/>
      <c r="CL556" s="122"/>
      <c r="CM556" s="122"/>
      <c r="CN556" s="122"/>
      <c r="CO556" s="122"/>
      <c r="CP556" s="122"/>
      <c r="CQ556" s="122"/>
      <c r="CR556" s="122"/>
      <c r="CS556" s="122"/>
    </row>
    <row r="557" spans="1:97" x14ac:dyDescent="0.25">
      <c r="A557" s="94"/>
      <c r="B557" s="93"/>
      <c r="C557" s="93"/>
      <c r="D557" s="94"/>
      <c r="E557" s="94"/>
      <c r="F557" s="115"/>
      <c r="G557" s="115"/>
      <c r="H557" s="115"/>
      <c r="I557" s="19"/>
      <c r="J557" s="115"/>
      <c r="K557" s="115"/>
      <c r="L557" s="116"/>
      <c r="M557" s="117"/>
      <c r="N557" s="118"/>
      <c r="O557" s="119"/>
      <c r="P557" s="164"/>
      <c r="Q557" s="120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21"/>
      <c r="AV557" s="121"/>
      <c r="AW557" s="121"/>
      <c r="AX557" s="121"/>
      <c r="AY557" s="121"/>
      <c r="AZ557" s="121"/>
      <c r="BA557" s="121"/>
      <c r="BB557" s="121"/>
      <c r="BC557" s="121"/>
      <c r="BD557" s="121"/>
      <c r="BE557" s="121"/>
      <c r="BF557" s="121"/>
      <c r="BG557" s="121"/>
      <c r="BH557" s="122"/>
      <c r="BI557" s="122"/>
      <c r="BJ557" s="122"/>
      <c r="BK557" s="122"/>
      <c r="BL557" s="122"/>
      <c r="BM557" s="122"/>
      <c r="BN557" s="122"/>
      <c r="BO557" s="122"/>
      <c r="BP557" s="122"/>
      <c r="BQ557" s="122"/>
      <c r="BR557" s="122"/>
      <c r="BS557" s="122"/>
      <c r="BT557" s="122"/>
      <c r="BU557" s="122"/>
      <c r="BV557" s="122"/>
      <c r="BW557" s="122"/>
      <c r="BX557" s="122"/>
      <c r="BY557" s="122"/>
      <c r="BZ557" s="122"/>
      <c r="CA557" s="122"/>
      <c r="CB557" s="122"/>
      <c r="CC557" s="122"/>
      <c r="CD557" s="122"/>
      <c r="CE557" s="122"/>
      <c r="CF557" s="122"/>
      <c r="CG557" s="122"/>
      <c r="CH557" s="122"/>
      <c r="CI557" s="122"/>
      <c r="CJ557" s="122"/>
      <c r="CK557" s="122"/>
      <c r="CL557" s="122"/>
      <c r="CM557" s="122"/>
      <c r="CN557" s="122"/>
      <c r="CO557" s="122"/>
      <c r="CP557" s="122"/>
      <c r="CQ557" s="122"/>
      <c r="CR557" s="122"/>
      <c r="CS557" s="122"/>
    </row>
    <row r="558" spans="1:97" x14ac:dyDescent="0.25">
      <c r="A558" s="94"/>
      <c r="B558" s="93"/>
      <c r="C558" s="93"/>
      <c r="D558" s="94"/>
      <c r="E558" s="94"/>
      <c r="F558" s="115"/>
      <c r="G558" s="115"/>
      <c r="H558" s="115"/>
      <c r="I558" s="19"/>
      <c r="J558" s="115"/>
      <c r="K558" s="115"/>
      <c r="L558" s="116"/>
      <c r="M558" s="117"/>
      <c r="N558" s="118"/>
      <c r="O558" s="119"/>
      <c r="P558" s="164"/>
      <c r="Q558" s="120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21"/>
      <c r="AV558" s="121"/>
      <c r="AW558" s="121"/>
      <c r="AX558" s="121"/>
      <c r="AY558" s="121"/>
      <c r="AZ558" s="121"/>
      <c r="BA558" s="121"/>
      <c r="BB558" s="121"/>
      <c r="BC558" s="121"/>
      <c r="BD558" s="121"/>
      <c r="BE558" s="121"/>
      <c r="BF558" s="121"/>
      <c r="BG558" s="121"/>
      <c r="BH558" s="122"/>
      <c r="BI558" s="122"/>
      <c r="BJ558" s="122"/>
      <c r="BK558" s="122"/>
      <c r="BL558" s="122"/>
      <c r="BM558" s="122"/>
      <c r="BN558" s="122"/>
      <c r="BO558" s="122"/>
      <c r="BP558" s="122"/>
      <c r="BQ558" s="122"/>
      <c r="BR558" s="122"/>
      <c r="BS558" s="122"/>
      <c r="BT558" s="122"/>
      <c r="BU558" s="122"/>
      <c r="BV558" s="122"/>
      <c r="BW558" s="122"/>
      <c r="BX558" s="122"/>
      <c r="BY558" s="122"/>
      <c r="BZ558" s="122"/>
      <c r="CA558" s="122"/>
      <c r="CB558" s="122"/>
      <c r="CC558" s="122"/>
      <c r="CD558" s="122"/>
      <c r="CE558" s="122"/>
      <c r="CF558" s="122"/>
      <c r="CG558" s="122"/>
      <c r="CH558" s="122"/>
      <c r="CI558" s="122"/>
      <c r="CJ558" s="122"/>
      <c r="CK558" s="122"/>
      <c r="CL558" s="122"/>
      <c r="CM558" s="122"/>
      <c r="CN558" s="122"/>
      <c r="CO558" s="122"/>
      <c r="CP558" s="122"/>
      <c r="CQ558" s="122"/>
      <c r="CR558" s="122"/>
      <c r="CS558" s="122"/>
    </row>
    <row r="559" spans="1:97" x14ac:dyDescent="0.25">
      <c r="A559" s="94"/>
      <c r="B559" s="93"/>
      <c r="C559" s="93"/>
      <c r="D559" s="94"/>
      <c r="E559" s="94"/>
      <c r="F559" s="115"/>
      <c r="G559" s="115"/>
      <c r="H559" s="115"/>
      <c r="I559" s="19"/>
      <c r="J559" s="115"/>
      <c r="K559" s="115"/>
      <c r="L559" s="116"/>
      <c r="M559" s="117"/>
      <c r="N559" s="118"/>
      <c r="O559" s="119"/>
      <c r="P559" s="164"/>
      <c r="Q559" s="120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/>
      <c r="BA559" s="121"/>
      <c r="BB559" s="121"/>
      <c r="BC559" s="121"/>
      <c r="BD559" s="121"/>
      <c r="BE559" s="121"/>
      <c r="BF559" s="121"/>
      <c r="BG559" s="121"/>
      <c r="BH559" s="122"/>
      <c r="BI559" s="122"/>
      <c r="BJ559" s="122"/>
      <c r="BK559" s="122"/>
      <c r="BL559" s="122"/>
      <c r="BM559" s="122"/>
      <c r="BN559" s="122"/>
      <c r="BO559" s="122"/>
      <c r="BP559" s="122"/>
      <c r="BQ559" s="122"/>
      <c r="BR559" s="122"/>
      <c r="BS559" s="122"/>
      <c r="BT559" s="122"/>
      <c r="BU559" s="122"/>
      <c r="BV559" s="122"/>
      <c r="BW559" s="122"/>
      <c r="BX559" s="122"/>
      <c r="BY559" s="122"/>
      <c r="BZ559" s="122"/>
      <c r="CA559" s="122"/>
      <c r="CB559" s="122"/>
      <c r="CC559" s="122"/>
      <c r="CD559" s="122"/>
      <c r="CE559" s="122"/>
      <c r="CF559" s="122"/>
      <c r="CG559" s="122"/>
      <c r="CH559" s="122"/>
      <c r="CI559" s="122"/>
      <c r="CJ559" s="122"/>
      <c r="CK559" s="122"/>
      <c r="CL559" s="122"/>
      <c r="CM559" s="122"/>
      <c r="CN559" s="122"/>
      <c r="CO559" s="122"/>
      <c r="CP559" s="122"/>
      <c r="CQ559" s="122"/>
      <c r="CR559" s="122"/>
      <c r="CS559" s="122"/>
    </row>
    <row r="560" spans="1:97" x14ac:dyDescent="0.25">
      <c r="A560" s="94"/>
      <c r="B560" s="93"/>
      <c r="C560" s="93"/>
      <c r="D560" s="94"/>
      <c r="E560" s="94"/>
      <c r="F560" s="115"/>
      <c r="G560" s="115"/>
      <c r="H560" s="115"/>
      <c r="I560" s="19"/>
      <c r="J560" s="115"/>
      <c r="K560" s="115"/>
      <c r="L560" s="116"/>
      <c r="M560" s="117"/>
      <c r="N560" s="118"/>
      <c r="O560" s="119"/>
      <c r="P560" s="164"/>
      <c r="Q560" s="120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21"/>
      <c r="AV560" s="121"/>
      <c r="AW560" s="121"/>
      <c r="AX560" s="121"/>
      <c r="AY560" s="121"/>
      <c r="AZ560" s="121"/>
      <c r="BA560" s="121"/>
      <c r="BB560" s="121"/>
      <c r="BC560" s="121"/>
      <c r="BD560" s="121"/>
      <c r="BE560" s="121"/>
      <c r="BF560" s="121"/>
      <c r="BG560" s="121"/>
      <c r="BH560" s="122"/>
      <c r="BI560" s="122"/>
      <c r="BJ560" s="122"/>
      <c r="BK560" s="122"/>
      <c r="BL560" s="122"/>
      <c r="BM560" s="122"/>
      <c r="BN560" s="122"/>
      <c r="BO560" s="122"/>
      <c r="BP560" s="122"/>
      <c r="BQ560" s="122"/>
      <c r="BR560" s="122"/>
      <c r="BS560" s="122"/>
      <c r="BT560" s="122"/>
      <c r="BU560" s="122"/>
      <c r="BV560" s="122"/>
      <c r="BW560" s="122"/>
      <c r="BX560" s="122"/>
      <c r="BY560" s="122"/>
      <c r="BZ560" s="122"/>
      <c r="CA560" s="122"/>
      <c r="CB560" s="122"/>
      <c r="CC560" s="122"/>
      <c r="CD560" s="122"/>
      <c r="CE560" s="122"/>
      <c r="CF560" s="122"/>
      <c r="CG560" s="122"/>
      <c r="CH560" s="122"/>
      <c r="CI560" s="122"/>
      <c r="CJ560" s="122"/>
      <c r="CK560" s="122"/>
      <c r="CL560" s="122"/>
      <c r="CM560" s="122"/>
      <c r="CN560" s="122"/>
      <c r="CO560" s="122"/>
      <c r="CP560" s="122"/>
      <c r="CQ560" s="122"/>
      <c r="CR560" s="122"/>
      <c r="CS560" s="122"/>
    </row>
    <row r="561" spans="1:97" x14ac:dyDescent="0.25">
      <c r="A561" s="94"/>
      <c r="B561" s="93"/>
      <c r="C561" s="93"/>
      <c r="D561" s="94"/>
      <c r="E561" s="94"/>
      <c r="F561" s="115"/>
      <c r="G561" s="115"/>
      <c r="H561" s="115"/>
      <c r="I561" s="19"/>
      <c r="J561" s="115"/>
      <c r="K561" s="115"/>
      <c r="L561" s="116"/>
      <c r="M561" s="117"/>
      <c r="N561" s="118"/>
      <c r="O561" s="119"/>
      <c r="P561" s="164"/>
      <c r="Q561" s="120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/>
      <c r="BA561" s="121"/>
      <c r="BB561" s="121"/>
      <c r="BC561" s="121"/>
      <c r="BD561" s="121"/>
      <c r="BE561" s="121"/>
      <c r="BF561" s="121"/>
      <c r="BG561" s="121"/>
      <c r="BH561" s="122"/>
      <c r="BI561" s="122"/>
      <c r="BJ561" s="122"/>
      <c r="BK561" s="122"/>
      <c r="BL561" s="122"/>
      <c r="BM561" s="122"/>
      <c r="BN561" s="122"/>
      <c r="BO561" s="122"/>
      <c r="BP561" s="122"/>
      <c r="BQ561" s="122"/>
      <c r="BR561" s="122"/>
      <c r="BS561" s="122"/>
      <c r="BT561" s="122"/>
      <c r="BU561" s="122"/>
      <c r="BV561" s="122"/>
      <c r="BW561" s="122"/>
      <c r="BX561" s="122"/>
      <c r="BY561" s="122"/>
      <c r="BZ561" s="122"/>
      <c r="CA561" s="122"/>
      <c r="CB561" s="122"/>
      <c r="CC561" s="122"/>
      <c r="CD561" s="122"/>
      <c r="CE561" s="122"/>
      <c r="CF561" s="122"/>
      <c r="CG561" s="122"/>
      <c r="CH561" s="122"/>
      <c r="CI561" s="122"/>
      <c r="CJ561" s="122"/>
      <c r="CK561" s="122"/>
      <c r="CL561" s="122"/>
      <c r="CM561" s="122"/>
      <c r="CN561" s="122"/>
      <c r="CO561" s="122"/>
      <c r="CP561" s="122"/>
      <c r="CQ561" s="122"/>
      <c r="CR561" s="122"/>
      <c r="CS561" s="122"/>
    </row>
    <row r="562" spans="1:97" x14ac:dyDescent="0.25">
      <c r="A562" s="94"/>
      <c r="B562" s="93"/>
      <c r="C562" s="93"/>
      <c r="D562" s="94"/>
      <c r="E562" s="94"/>
      <c r="F562" s="115"/>
      <c r="G562" s="115"/>
      <c r="H562" s="115"/>
      <c r="I562" s="19"/>
      <c r="J562" s="115"/>
      <c r="K562" s="115"/>
      <c r="L562" s="116"/>
      <c r="M562" s="117"/>
      <c r="N562" s="118"/>
      <c r="O562" s="119"/>
      <c r="P562" s="164"/>
      <c r="Q562" s="120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21"/>
      <c r="AV562" s="121"/>
      <c r="AW562" s="121"/>
      <c r="AX562" s="121"/>
      <c r="AY562" s="121"/>
      <c r="AZ562" s="121"/>
      <c r="BA562" s="121"/>
      <c r="BB562" s="121"/>
      <c r="BC562" s="121"/>
      <c r="BD562" s="121"/>
      <c r="BE562" s="121"/>
      <c r="BF562" s="121"/>
      <c r="BG562" s="121"/>
      <c r="BH562" s="122"/>
      <c r="BI562" s="122"/>
      <c r="BJ562" s="122"/>
      <c r="BK562" s="122"/>
      <c r="BL562" s="122"/>
      <c r="BM562" s="122"/>
      <c r="BN562" s="122"/>
      <c r="BO562" s="122"/>
      <c r="BP562" s="122"/>
      <c r="BQ562" s="122"/>
      <c r="BR562" s="122"/>
      <c r="BS562" s="122"/>
      <c r="BT562" s="122"/>
      <c r="BU562" s="122"/>
      <c r="BV562" s="122"/>
      <c r="BW562" s="122"/>
      <c r="BX562" s="122"/>
      <c r="BY562" s="122"/>
      <c r="BZ562" s="122"/>
      <c r="CA562" s="122"/>
      <c r="CB562" s="122"/>
      <c r="CC562" s="122"/>
      <c r="CD562" s="122"/>
      <c r="CE562" s="122"/>
      <c r="CF562" s="122"/>
      <c r="CG562" s="122"/>
      <c r="CH562" s="122"/>
      <c r="CI562" s="122"/>
      <c r="CJ562" s="122"/>
      <c r="CK562" s="122"/>
      <c r="CL562" s="122"/>
      <c r="CM562" s="122"/>
      <c r="CN562" s="122"/>
      <c r="CO562" s="122"/>
      <c r="CP562" s="122"/>
      <c r="CQ562" s="122"/>
      <c r="CR562" s="122"/>
      <c r="CS562" s="122"/>
    </row>
    <row r="563" spans="1:97" x14ac:dyDescent="0.25">
      <c r="A563" s="94"/>
      <c r="B563" s="93"/>
      <c r="C563" s="93"/>
      <c r="D563" s="94"/>
      <c r="E563" s="94"/>
      <c r="F563" s="115"/>
      <c r="G563" s="115"/>
      <c r="H563" s="115"/>
      <c r="I563" s="19"/>
      <c r="J563" s="115"/>
      <c r="K563" s="115"/>
      <c r="L563" s="116"/>
      <c r="M563" s="117"/>
      <c r="N563" s="118"/>
      <c r="O563" s="119"/>
      <c r="P563" s="164"/>
      <c r="Q563" s="120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21"/>
      <c r="AV563" s="121"/>
      <c r="AW563" s="121"/>
      <c r="AX563" s="121"/>
      <c r="AY563" s="121"/>
      <c r="AZ563" s="121"/>
      <c r="BA563" s="121"/>
      <c r="BB563" s="121"/>
      <c r="BC563" s="121"/>
      <c r="BD563" s="121"/>
      <c r="BE563" s="121"/>
      <c r="BF563" s="121"/>
      <c r="BG563" s="121"/>
      <c r="BH563" s="122"/>
      <c r="BI563" s="122"/>
      <c r="BJ563" s="122"/>
      <c r="BK563" s="122"/>
      <c r="BL563" s="122"/>
      <c r="BM563" s="122"/>
      <c r="BN563" s="122"/>
      <c r="BO563" s="122"/>
      <c r="BP563" s="122"/>
      <c r="BQ563" s="122"/>
      <c r="BR563" s="122"/>
      <c r="BS563" s="122"/>
      <c r="BT563" s="122"/>
      <c r="BU563" s="122"/>
      <c r="BV563" s="122"/>
      <c r="BW563" s="122"/>
      <c r="BX563" s="122"/>
      <c r="BY563" s="122"/>
      <c r="BZ563" s="122"/>
      <c r="CA563" s="122"/>
      <c r="CB563" s="122"/>
      <c r="CC563" s="122"/>
      <c r="CD563" s="122"/>
      <c r="CE563" s="122"/>
      <c r="CF563" s="122"/>
      <c r="CG563" s="122"/>
      <c r="CH563" s="122"/>
      <c r="CI563" s="122"/>
      <c r="CJ563" s="122"/>
      <c r="CK563" s="122"/>
      <c r="CL563" s="122"/>
      <c r="CM563" s="122"/>
      <c r="CN563" s="122"/>
      <c r="CO563" s="122"/>
      <c r="CP563" s="122"/>
      <c r="CQ563" s="122"/>
      <c r="CR563" s="122"/>
      <c r="CS563" s="122"/>
    </row>
    <row r="564" spans="1:97" x14ac:dyDescent="0.25">
      <c r="A564" s="94"/>
      <c r="B564" s="93"/>
      <c r="C564" s="93"/>
      <c r="D564" s="94"/>
      <c r="E564" s="94"/>
      <c r="F564" s="115"/>
      <c r="G564" s="115"/>
      <c r="H564" s="115"/>
      <c r="I564" s="19"/>
      <c r="J564" s="115"/>
      <c r="K564" s="115"/>
      <c r="L564" s="116"/>
      <c r="M564" s="117"/>
      <c r="N564" s="118"/>
      <c r="O564" s="119"/>
      <c r="P564" s="164"/>
      <c r="Q564" s="120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21"/>
      <c r="AV564" s="121"/>
      <c r="AW564" s="121"/>
      <c r="AX564" s="121"/>
      <c r="AY564" s="121"/>
      <c r="AZ564" s="121"/>
      <c r="BA564" s="121"/>
      <c r="BB564" s="121"/>
      <c r="BC564" s="121"/>
      <c r="BD564" s="121"/>
      <c r="BE564" s="121"/>
      <c r="BF564" s="121"/>
      <c r="BG564" s="121"/>
      <c r="BH564" s="122"/>
      <c r="BI564" s="122"/>
      <c r="BJ564" s="122"/>
      <c r="BK564" s="122"/>
      <c r="BL564" s="122"/>
      <c r="BM564" s="122"/>
      <c r="BN564" s="122"/>
      <c r="BO564" s="122"/>
      <c r="BP564" s="122"/>
      <c r="BQ564" s="122"/>
      <c r="BR564" s="122"/>
      <c r="BS564" s="122"/>
      <c r="BT564" s="122"/>
      <c r="BU564" s="122"/>
      <c r="BV564" s="122"/>
      <c r="BW564" s="122"/>
      <c r="BX564" s="122"/>
      <c r="BY564" s="122"/>
      <c r="BZ564" s="122"/>
      <c r="CA564" s="122"/>
      <c r="CB564" s="122"/>
      <c r="CC564" s="122"/>
      <c r="CD564" s="122"/>
      <c r="CE564" s="122"/>
      <c r="CF564" s="122"/>
      <c r="CG564" s="122"/>
      <c r="CH564" s="122"/>
      <c r="CI564" s="122"/>
      <c r="CJ564" s="122"/>
      <c r="CK564" s="122"/>
      <c r="CL564" s="122"/>
      <c r="CM564" s="122"/>
      <c r="CN564" s="122"/>
      <c r="CO564" s="122"/>
      <c r="CP564" s="122"/>
      <c r="CQ564" s="122"/>
      <c r="CR564" s="122"/>
      <c r="CS564" s="122"/>
    </row>
    <row r="565" spans="1:97" x14ac:dyDescent="0.25">
      <c r="A565" s="94"/>
      <c r="B565" s="93"/>
      <c r="C565" s="93"/>
      <c r="D565" s="94"/>
      <c r="E565" s="94"/>
      <c r="F565" s="115"/>
      <c r="G565" s="115"/>
      <c r="H565" s="115"/>
      <c r="I565" s="19"/>
      <c r="J565" s="115"/>
      <c r="K565" s="115"/>
      <c r="L565" s="116"/>
      <c r="M565" s="117"/>
      <c r="N565" s="118"/>
      <c r="O565" s="119"/>
      <c r="P565" s="164"/>
      <c r="Q565" s="120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21"/>
      <c r="AV565" s="121"/>
      <c r="AW565" s="121"/>
      <c r="AX565" s="121"/>
      <c r="AY565" s="121"/>
      <c r="AZ565" s="121"/>
      <c r="BA565" s="121"/>
      <c r="BB565" s="121"/>
      <c r="BC565" s="121"/>
      <c r="BD565" s="121"/>
      <c r="BE565" s="121"/>
      <c r="BF565" s="121"/>
      <c r="BG565" s="121"/>
      <c r="BH565" s="122"/>
      <c r="BI565" s="122"/>
      <c r="BJ565" s="122"/>
      <c r="BK565" s="122"/>
      <c r="BL565" s="122"/>
      <c r="BM565" s="122"/>
      <c r="BN565" s="122"/>
      <c r="BO565" s="122"/>
      <c r="BP565" s="122"/>
      <c r="BQ565" s="122"/>
      <c r="BR565" s="122"/>
      <c r="BS565" s="122"/>
      <c r="BT565" s="122"/>
      <c r="BU565" s="122"/>
      <c r="BV565" s="122"/>
      <c r="BW565" s="122"/>
      <c r="BX565" s="122"/>
      <c r="BY565" s="122"/>
      <c r="BZ565" s="122"/>
      <c r="CA565" s="122"/>
      <c r="CB565" s="122"/>
      <c r="CC565" s="122"/>
      <c r="CD565" s="122"/>
      <c r="CE565" s="122"/>
      <c r="CF565" s="122"/>
      <c r="CG565" s="122"/>
      <c r="CH565" s="122"/>
      <c r="CI565" s="122"/>
      <c r="CJ565" s="122"/>
      <c r="CK565" s="122"/>
      <c r="CL565" s="122"/>
      <c r="CM565" s="122"/>
      <c r="CN565" s="122"/>
      <c r="CO565" s="122"/>
      <c r="CP565" s="122"/>
      <c r="CQ565" s="122"/>
      <c r="CR565" s="122"/>
      <c r="CS565" s="122"/>
    </row>
    <row r="566" spans="1:97" x14ac:dyDescent="0.25">
      <c r="A566" s="94"/>
      <c r="B566" s="93"/>
      <c r="C566" s="93"/>
      <c r="D566" s="94"/>
      <c r="E566" s="94"/>
      <c r="F566" s="115"/>
      <c r="G566" s="115"/>
      <c r="H566" s="115"/>
      <c r="I566" s="19"/>
      <c r="J566" s="115"/>
      <c r="K566" s="115"/>
      <c r="L566" s="116"/>
      <c r="M566" s="117"/>
      <c r="N566" s="118"/>
      <c r="O566" s="119"/>
      <c r="P566" s="164"/>
      <c r="Q566" s="120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21"/>
      <c r="AV566" s="121"/>
      <c r="AW566" s="121"/>
      <c r="AX566" s="121"/>
      <c r="AY566" s="121"/>
      <c r="AZ566" s="121"/>
      <c r="BA566" s="121"/>
      <c r="BB566" s="121"/>
      <c r="BC566" s="121"/>
      <c r="BD566" s="121"/>
      <c r="BE566" s="121"/>
      <c r="BF566" s="121"/>
      <c r="BG566" s="121"/>
      <c r="BH566" s="122"/>
      <c r="BI566" s="122"/>
      <c r="BJ566" s="122"/>
      <c r="BK566" s="122"/>
      <c r="BL566" s="122"/>
      <c r="BM566" s="122"/>
      <c r="BN566" s="122"/>
      <c r="BO566" s="122"/>
      <c r="BP566" s="122"/>
      <c r="BQ566" s="122"/>
      <c r="BR566" s="122"/>
      <c r="BS566" s="122"/>
      <c r="BT566" s="122"/>
      <c r="BU566" s="122"/>
      <c r="BV566" s="122"/>
      <c r="BW566" s="122"/>
      <c r="BX566" s="122"/>
      <c r="BY566" s="122"/>
      <c r="BZ566" s="122"/>
      <c r="CA566" s="122"/>
      <c r="CB566" s="122"/>
      <c r="CC566" s="122"/>
      <c r="CD566" s="122"/>
      <c r="CE566" s="122"/>
      <c r="CF566" s="122"/>
      <c r="CG566" s="122"/>
      <c r="CH566" s="122"/>
      <c r="CI566" s="122"/>
      <c r="CJ566" s="122"/>
      <c r="CK566" s="122"/>
      <c r="CL566" s="122"/>
      <c r="CM566" s="122"/>
      <c r="CN566" s="122"/>
      <c r="CO566" s="122"/>
      <c r="CP566" s="122"/>
      <c r="CQ566" s="122"/>
      <c r="CR566" s="122"/>
      <c r="CS566" s="122"/>
    </row>
    <row r="567" spans="1:97" x14ac:dyDescent="0.25">
      <c r="A567" s="94"/>
      <c r="B567" s="93"/>
      <c r="C567" s="93"/>
      <c r="D567" s="94"/>
      <c r="E567" s="94"/>
      <c r="F567" s="115"/>
      <c r="G567" s="115"/>
      <c r="H567" s="115"/>
      <c r="I567" s="19"/>
      <c r="J567" s="115"/>
      <c r="K567" s="115"/>
      <c r="L567" s="116"/>
      <c r="M567" s="117"/>
      <c r="N567" s="118"/>
      <c r="O567" s="119"/>
      <c r="P567" s="164"/>
      <c r="Q567" s="120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/>
      <c r="BA567" s="121"/>
      <c r="BB567" s="121"/>
      <c r="BC567" s="121"/>
      <c r="BD567" s="121"/>
      <c r="BE567" s="121"/>
      <c r="BF567" s="121"/>
      <c r="BG567" s="121"/>
      <c r="BH567" s="122"/>
      <c r="BI567" s="122"/>
      <c r="BJ567" s="122"/>
      <c r="BK567" s="122"/>
      <c r="BL567" s="122"/>
      <c r="BM567" s="122"/>
      <c r="BN567" s="122"/>
      <c r="BO567" s="122"/>
      <c r="BP567" s="122"/>
      <c r="BQ567" s="122"/>
      <c r="BR567" s="122"/>
      <c r="BS567" s="122"/>
      <c r="BT567" s="122"/>
      <c r="BU567" s="122"/>
      <c r="BV567" s="122"/>
      <c r="BW567" s="122"/>
      <c r="BX567" s="122"/>
      <c r="BY567" s="122"/>
      <c r="BZ567" s="122"/>
      <c r="CA567" s="122"/>
      <c r="CB567" s="122"/>
      <c r="CC567" s="122"/>
      <c r="CD567" s="122"/>
      <c r="CE567" s="122"/>
      <c r="CF567" s="122"/>
      <c r="CG567" s="122"/>
      <c r="CH567" s="122"/>
      <c r="CI567" s="122"/>
      <c r="CJ567" s="122"/>
      <c r="CK567" s="122"/>
      <c r="CL567" s="122"/>
      <c r="CM567" s="122"/>
      <c r="CN567" s="122"/>
      <c r="CO567" s="122"/>
      <c r="CP567" s="122"/>
      <c r="CQ567" s="122"/>
      <c r="CR567" s="122"/>
      <c r="CS567" s="122"/>
    </row>
    <row r="568" spans="1:97" x14ac:dyDescent="0.25">
      <c r="A568" s="94"/>
      <c r="B568" s="93"/>
      <c r="C568" s="93"/>
      <c r="D568" s="94"/>
      <c r="E568" s="94"/>
      <c r="F568" s="115"/>
      <c r="G568" s="115"/>
      <c r="H568" s="115"/>
      <c r="I568" s="19"/>
      <c r="J568" s="115"/>
      <c r="K568" s="115"/>
      <c r="L568" s="116"/>
      <c r="M568" s="117"/>
      <c r="N568" s="118"/>
      <c r="O568" s="119"/>
      <c r="P568" s="164"/>
      <c r="Q568" s="120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21"/>
      <c r="AV568" s="121"/>
      <c r="AW568" s="121"/>
      <c r="AX568" s="121"/>
      <c r="AY568" s="121"/>
      <c r="AZ568" s="121"/>
      <c r="BA568" s="121"/>
      <c r="BB568" s="121"/>
      <c r="BC568" s="121"/>
      <c r="BD568" s="121"/>
      <c r="BE568" s="121"/>
      <c r="BF568" s="121"/>
      <c r="BG568" s="121"/>
      <c r="BH568" s="122"/>
      <c r="BI568" s="122"/>
      <c r="BJ568" s="122"/>
      <c r="BK568" s="122"/>
      <c r="BL568" s="122"/>
      <c r="BM568" s="122"/>
      <c r="BN568" s="122"/>
      <c r="BO568" s="122"/>
      <c r="BP568" s="122"/>
      <c r="BQ568" s="122"/>
      <c r="BR568" s="122"/>
      <c r="BS568" s="122"/>
      <c r="BT568" s="122"/>
      <c r="BU568" s="122"/>
      <c r="BV568" s="122"/>
      <c r="BW568" s="122"/>
      <c r="BX568" s="122"/>
      <c r="BY568" s="122"/>
      <c r="BZ568" s="122"/>
      <c r="CA568" s="122"/>
      <c r="CB568" s="122"/>
      <c r="CC568" s="122"/>
      <c r="CD568" s="122"/>
      <c r="CE568" s="122"/>
      <c r="CF568" s="122"/>
      <c r="CG568" s="122"/>
      <c r="CH568" s="122"/>
      <c r="CI568" s="122"/>
      <c r="CJ568" s="122"/>
      <c r="CK568" s="122"/>
      <c r="CL568" s="122"/>
      <c r="CM568" s="122"/>
      <c r="CN568" s="122"/>
      <c r="CO568" s="122"/>
      <c r="CP568" s="122"/>
      <c r="CQ568" s="122"/>
      <c r="CR568" s="122"/>
      <c r="CS568" s="122"/>
    </row>
    <row r="569" spans="1:97" x14ac:dyDescent="0.25">
      <c r="A569" s="94"/>
      <c r="B569" s="93"/>
      <c r="C569" s="93"/>
      <c r="D569" s="94"/>
      <c r="E569" s="94"/>
      <c r="F569" s="115"/>
      <c r="G569" s="115"/>
      <c r="H569" s="115"/>
      <c r="I569" s="19"/>
      <c r="J569" s="115"/>
      <c r="K569" s="115"/>
      <c r="L569" s="116"/>
      <c r="M569" s="117"/>
      <c r="N569" s="118"/>
      <c r="O569" s="119"/>
      <c r="P569" s="164"/>
      <c r="Q569" s="120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21"/>
      <c r="AV569" s="121"/>
      <c r="AW569" s="121"/>
      <c r="AX569" s="121"/>
      <c r="AY569" s="121"/>
      <c r="AZ569" s="121"/>
      <c r="BA569" s="121"/>
      <c r="BB569" s="121"/>
      <c r="BC569" s="121"/>
      <c r="BD569" s="121"/>
      <c r="BE569" s="121"/>
      <c r="BF569" s="121"/>
      <c r="BG569" s="121"/>
      <c r="BH569" s="122"/>
      <c r="BI569" s="122"/>
      <c r="BJ569" s="122"/>
      <c r="BK569" s="122"/>
      <c r="BL569" s="122"/>
      <c r="BM569" s="122"/>
      <c r="BN569" s="122"/>
      <c r="BO569" s="122"/>
      <c r="BP569" s="122"/>
      <c r="BQ569" s="122"/>
      <c r="BR569" s="122"/>
      <c r="BS569" s="122"/>
      <c r="BT569" s="122"/>
      <c r="BU569" s="122"/>
      <c r="BV569" s="122"/>
      <c r="BW569" s="122"/>
      <c r="BX569" s="122"/>
      <c r="BY569" s="122"/>
      <c r="BZ569" s="122"/>
      <c r="CA569" s="122"/>
      <c r="CB569" s="122"/>
      <c r="CC569" s="122"/>
      <c r="CD569" s="122"/>
      <c r="CE569" s="122"/>
      <c r="CF569" s="122"/>
      <c r="CG569" s="122"/>
      <c r="CH569" s="122"/>
      <c r="CI569" s="122"/>
      <c r="CJ569" s="122"/>
      <c r="CK569" s="122"/>
      <c r="CL569" s="122"/>
      <c r="CM569" s="122"/>
      <c r="CN569" s="122"/>
      <c r="CO569" s="122"/>
      <c r="CP569" s="122"/>
      <c r="CQ569" s="122"/>
      <c r="CR569" s="122"/>
      <c r="CS569" s="122"/>
    </row>
    <row r="570" spans="1:97" x14ac:dyDescent="0.25">
      <c r="A570" s="94"/>
      <c r="B570" s="93"/>
      <c r="C570" s="93"/>
      <c r="D570" s="94"/>
      <c r="E570" s="94"/>
      <c r="F570" s="115"/>
      <c r="G570" s="115"/>
      <c r="H570" s="115"/>
      <c r="I570" s="19"/>
      <c r="J570" s="115"/>
      <c r="K570" s="115"/>
      <c r="L570" s="116"/>
      <c r="M570" s="117"/>
      <c r="N570" s="118"/>
      <c r="O570" s="119"/>
      <c r="P570" s="164"/>
      <c r="Q570" s="120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21"/>
      <c r="AV570" s="121"/>
      <c r="AW570" s="121"/>
      <c r="AX570" s="121"/>
      <c r="AY570" s="121"/>
      <c r="AZ570" s="121"/>
      <c r="BA570" s="121"/>
      <c r="BB570" s="121"/>
      <c r="BC570" s="121"/>
      <c r="BD570" s="121"/>
      <c r="BE570" s="121"/>
      <c r="BF570" s="121"/>
      <c r="BG570" s="121"/>
      <c r="BH570" s="122"/>
      <c r="BI570" s="122"/>
      <c r="BJ570" s="122"/>
      <c r="BK570" s="122"/>
      <c r="BL570" s="122"/>
      <c r="BM570" s="122"/>
      <c r="BN570" s="122"/>
      <c r="BO570" s="122"/>
      <c r="BP570" s="122"/>
      <c r="BQ570" s="122"/>
      <c r="BR570" s="122"/>
      <c r="BS570" s="122"/>
      <c r="BT570" s="122"/>
      <c r="BU570" s="122"/>
      <c r="BV570" s="122"/>
      <c r="BW570" s="122"/>
      <c r="BX570" s="122"/>
      <c r="BY570" s="122"/>
      <c r="BZ570" s="122"/>
      <c r="CA570" s="122"/>
      <c r="CB570" s="122"/>
      <c r="CC570" s="122"/>
      <c r="CD570" s="122"/>
      <c r="CE570" s="122"/>
      <c r="CF570" s="122"/>
      <c r="CG570" s="122"/>
      <c r="CH570" s="122"/>
      <c r="CI570" s="122"/>
      <c r="CJ570" s="122"/>
      <c r="CK570" s="122"/>
      <c r="CL570" s="122"/>
      <c r="CM570" s="122"/>
      <c r="CN570" s="122"/>
      <c r="CO570" s="122"/>
      <c r="CP570" s="122"/>
      <c r="CQ570" s="122"/>
      <c r="CR570" s="122"/>
      <c r="CS570" s="122"/>
    </row>
    <row r="571" spans="1:97" x14ac:dyDescent="0.25">
      <c r="A571" s="94"/>
      <c r="B571" s="93"/>
      <c r="C571" s="93"/>
      <c r="D571" s="94"/>
      <c r="E571" s="94"/>
      <c r="F571" s="115"/>
      <c r="G571" s="115"/>
      <c r="H571" s="115"/>
      <c r="I571" s="19"/>
      <c r="J571" s="115"/>
      <c r="K571" s="115"/>
      <c r="L571" s="116"/>
      <c r="M571" s="117"/>
      <c r="N571" s="118"/>
      <c r="O571" s="119"/>
      <c r="P571" s="164"/>
      <c r="Q571" s="120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21"/>
      <c r="BC571" s="121"/>
      <c r="BD571" s="121"/>
      <c r="BE571" s="121"/>
      <c r="BF571" s="121"/>
      <c r="BG571" s="121"/>
      <c r="BH571" s="122"/>
      <c r="BI571" s="122"/>
      <c r="BJ571" s="122"/>
      <c r="BK571" s="122"/>
      <c r="BL571" s="122"/>
      <c r="BM571" s="122"/>
      <c r="BN571" s="122"/>
      <c r="BO571" s="122"/>
      <c r="BP571" s="122"/>
      <c r="BQ571" s="122"/>
      <c r="BR571" s="122"/>
      <c r="BS571" s="122"/>
      <c r="BT571" s="122"/>
      <c r="BU571" s="122"/>
      <c r="BV571" s="122"/>
      <c r="BW571" s="122"/>
      <c r="BX571" s="122"/>
      <c r="BY571" s="122"/>
      <c r="BZ571" s="122"/>
      <c r="CA571" s="122"/>
      <c r="CB571" s="122"/>
      <c r="CC571" s="122"/>
      <c r="CD571" s="122"/>
      <c r="CE571" s="122"/>
      <c r="CF571" s="122"/>
      <c r="CG571" s="122"/>
      <c r="CH571" s="122"/>
      <c r="CI571" s="122"/>
      <c r="CJ571" s="122"/>
      <c r="CK571" s="122"/>
      <c r="CL571" s="122"/>
      <c r="CM571" s="122"/>
      <c r="CN571" s="122"/>
      <c r="CO571" s="122"/>
      <c r="CP571" s="122"/>
      <c r="CQ571" s="122"/>
      <c r="CR571" s="122"/>
      <c r="CS571" s="122"/>
    </row>
    <row r="572" spans="1:97" x14ac:dyDescent="0.25">
      <c r="A572" s="94"/>
      <c r="B572" s="93"/>
      <c r="C572" s="93"/>
      <c r="D572" s="94"/>
      <c r="E572" s="94"/>
      <c r="F572" s="115"/>
      <c r="G572" s="115"/>
      <c r="H572" s="115"/>
      <c r="I572" s="19"/>
      <c r="J572" s="115"/>
      <c r="K572" s="115"/>
      <c r="L572" s="116"/>
      <c r="M572" s="117"/>
      <c r="N572" s="118"/>
      <c r="O572" s="119"/>
      <c r="P572" s="164"/>
      <c r="Q572" s="120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21"/>
      <c r="AV572" s="121"/>
      <c r="AW572" s="121"/>
      <c r="AX572" s="121"/>
      <c r="AY572" s="121"/>
      <c r="AZ572" s="121"/>
      <c r="BA572" s="121"/>
      <c r="BB572" s="121"/>
      <c r="BC572" s="121"/>
      <c r="BD572" s="121"/>
      <c r="BE572" s="121"/>
      <c r="BF572" s="121"/>
      <c r="BG572" s="121"/>
      <c r="BH572" s="122"/>
      <c r="BI572" s="122"/>
      <c r="BJ572" s="122"/>
      <c r="BK572" s="122"/>
      <c r="BL572" s="122"/>
      <c r="BM572" s="122"/>
      <c r="BN572" s="122"/>
      <c r="BO572" s="122"/>
      <c r="BP572" s="122"/>
      <c r="BQ572" s="122"/>
      <c r="BR572" s="122"/>
      <c r="BS572" s="122"/>
      <c r="BT572" s="122"/>
      <c r="BU572" s="122"/>
      <c r="BV572" s="122"/>
      <c r="BW572" s="122"/>
      <c r="BX572" s="122"/>
      <c r="BY572" s="122"/>
      <c r="BZ572" s="122"/>
      <c r="CA572" s="122"/>
      <c r="CB572" s="122"/>
      <c r="CC572" s="122"/>
      <c r="CD572" s="122"/>
      <c r="CE572" s="122"/>
      <c r="CF572" s="122"/>
      <c r="CG572" s="122"/>
      <c r="CH572" s="122"/>
      <c r="CI572" s="122"/>
      <c r="CJ572" s="122"/>
      <c r="CK572" s="122"/>
      <c r="CL572" s="122"/>
      <c r="CM572" s="122"/>
      <c r="CN572" s="122"/>
      <c r="CO572" s="122"/>
      <c r="CP572" s="122"/>
      <c r="CQ572" s="122"/>
      <c r="CR572" s="122"/>
      <c r="CS572" s="122"/>
    </row>
    <row r="573" spans="1:97" x14ac:dyDescent="0.25">
      <c r="A573" s="94"/>
      <c r="B573" s="93"/>
      <c r="C573" s="93"/>
      <c r="D573" s="94"/>
      <c r="E573" s="94"/>
      <c r="F573" s="115"/>
      <c r="G573" s="115"/>
      <c r="H573" s="115"/>
      <c r="I573" s="19"/>
      <c r="J573" s="115"/>
      <c r="K573" s="115"/>
      <c r="L573" s="116"/>
      <c r="M573" s="117"/>
      <c r="N573" s="118"/>
      <c r="O573" s="119"/>
      <c r="P573" s="164"/>
      <c r="Q573" s="120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21"/>
      <c r="AV573" s="121"/>
      <c r="AW573" s="121"/>
      <c r="AX573" s="121"/>
      <c r="AY573" s="121"/>
      <c r="AZ573" s="121"/>
      <c r="BA573" s="121"/>
      <c r="BB573" s="121"/>
      <c r="BC573" s="121"/>
      <c r="BD573" s="121"/>
      <c r="BE573" s="121"/>
      <c r="BF573" s="121"/>
      <c r="BG573" s="121"/>
      <c r="BH573" s="122"/>
      <c r="BI573" s="122"/>
      <c r="BJ573" s="122"/>
      <c r="BK573" s="122"/>
      <c r="BL573" s="122"/>
      <c r="BM573" s="122"/>
      <c r="BN573" s="122"/>
      <c r="BO573" s="122"/>
      <c r="BP573" s="122"/>
      <c r="BQ573" s="122"/>
      <c r="BR573" s="122"/>
      <c r="BS573" s="122"/>
      <c r="BT573" s="122"/>
      <c r="BU573" s="122"/>
      <c r="BV573" s="122"/>
      <c r="BW573" s="122"/>
      <c r="BX573" s="122"/>
      <c r="BY573" s="122"/>
      <c r="BZ573" s="122"/>
      <c r="CA573" s="122"/>
      <c r="CB573" s="122"/>
      <c r="CC573" s="122"/>
      <c r="CD573" s="122"/>
      <c r="CE573" s="122"/>
      <c r="CF573" s="122"/>
      <c r="CG573" s="122"/>
      <c r="CH573" s="122"/>
      <c r="CI573" s="122"/>
      <c r="CJ573" s="122"/>
      <c r="CK573" s="122"/>
      <c r="CL573" s="122"/>
      <c r="CM573" s="122"/>
      <c r="CN573" s="122"/>
      <c r="CO573" s="122"/>
      <c r="CP573" s="122"/>
      <c r="CQ573" s="122"/>
      <c r="CR573" s="122"/>
      <c r="CS573" s="122"/>
    </row>
    <row r="574" spans="1:97" x14ac:dyDescent="0.25">
      <c r="A574" s="94"/>
      <c r="B574" s="93"/>
      <c r="C574" s="93"/>
      <c r="D574" s="94"/>
      <c r="E574" s="94"/>
      <c r="F574" s="115"/>
      <c r="G574" s="115"/>
      <c r="H574" s="115"/>
      <c r="I574" s="19"/>
      <c r="J574" s="115"/>
      <c r="K574" s="115"/>
      <c r="L574" s="116"/>
      <c r="M574" s="117"/>
      <c r="N574" s="118"/>
      <c r="O574" s="119"/>
      <c r="P574" s="164"/>
      <c r="Q574" s="120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21"/>
      <c r="AV574" s="121"/>
      <c r="AW574" s="121"/>
      <c r="AX574" s="121"/>
      <c r="AY574" s="121"/>
      <c r="AZ574" s="121"/>
      <c r="BA574" s="121"/>
      <c r="BB574" s="121"/>
      <c r="BC574" s="121"/>
      <c r="BD574" s="121"/>
      <c r="BE574" s="121"/>
      <c r="BF574" s="121"/>
      <c r="BG574" s="121"/>
      <c r="BH574" s="122"/>
      <c r="BI574" s="122"/>
      <c r="BJ574" s="122"/>
      <c r="BK574" s="122"/>
      <c r="BL574" s="122"/>
      <c r="BM574" s="122"/>
      <c r="BN574" s="122"/>
      <c r="BO574" s="122"/>
      <c r="BP574" s="122"/>
      <c r="BQ574" s="122"/>
      <c r="BR574" s="122"/>
      <c r="BS574" s="122"/>
      <c r="BT574" s="122"/>
      <c r="BU574" s="122"/>
      <c r="BV574" s="122"/>
      <c r="BW574" s="122"/>
      <c r="BX574" s="122"/>
      <c r="BY574" s="122"/>
      <c r="BZ574" s="122"/>
      <c r="CA574" s="122"/>
      <c r="CB574" s="122"/>
      <c r="CC574" s="122"/>
      <c r="CD574" s="122"/>
      <c r="CE574" s="122"/>
      <c r="CF574" s="122"/>
      <c r="CG574" s="122"/>
      <c r="CH574" s="122"/>
      <c r="CI574" s="122"/>
      <c r="CJ574" s="122"/>
      <c r="CK574" s="122"/>
      <c r="CL574" s="122"/>
      <c r="CM574" s="122"/>
      <c r="CN574" s="122"/>
      <c r="CO574" s="122"/>
      <c r="CP574" s="122"/>
      <c r="CQ574" s="122"/>
      <c r="CR574" s="122"/>
      <c r="CS574" s="122"/>
    </row>
    <row r="575" spans="1:97" x14ac:dyDescent="0.25">
      <c r="A575" s="94"/>
      <c r="B575" s="93"/>
      <c r="C575" s="93"/>
      <c r="D575" s="94"/>
      <c r="E575" s="94"/>
      <c r="F575" s="115"/>
      <c r="G575" s="115"/>
      <c r="H575" s="115"/>
      <c r="I575" s="19"/>
      <c r="J575" s="115"/>
      <c r="K575" s="115"/>
      <c r="L575" s="116"/>
      <c r="M575" s="117"/>
      <c r="N575" s="118"/>
      <c r="O575" s="119"/>
      <c r="P575" s="164"/>
      <c r="Q575" s="120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21"/>
      <c r="AV575" s="121"/>
      <c r="AW575" s="121"/>
      <c r="AX575" s="121"/>
      <c r="AY575" s="121"/>
      <c r="AZ575" s="121"/>
      <c r="BA575" s="121"/>
      <c r="BB575" s="121"/>
      <c r="BC575" s="121"/>
      <c r="BD575" s="121"/>
      <c r="BE575" s="121"/>
      <c r="BF575" s="121"/>
      <c r="BG575" s="121"/>
      <c r="BH575" s="122"/>
      <c r="BI575" s="122"/>
      <c r="BJ575" s="122"/>
      <c r="BK575" s="122"/>
      <c r="BL575" s="122"/>
      <c r="BM575" s="122"/>
      <c r="BN575" s="122"/>
      <c r="BO575" s="122"/>
      <c r="BP575" s="122"/>
      <c r="BQ575" s="122"/>
      <c r="BR575" s="122"/>
      <c r="BS575" s="122"/>
      <c r="BT575" s="122"/>
      <c r="BU575" s="122"/>
      <c r="BV575" s="122"/>
      <c r="BW575" s="122"/>
      <c r="BX575" s="122"/>
      <c r="BY575" s="122"/>
      <c r="BZ575" s="122"/>
      <c r="CA575" s="122"/>
      <c r="CB575" s="122"/>
      <c r="CC575" s="122"/>
      <c r="CD575" s="122"/>
      <c r="CE575" s="122"/>
      <c r="CF575" s="122"/>
      <c r="CG575" s="122"/>
      <c r="CH575" s="122"/>
      <c r="CI575" s="122"/>
      <c r="CJ575" s="122"/>
      <c r="CK575" s="122"/>
      <c r="CL575" s="122"/>
      <c r="CM575" s="122"/>
      <c r="CN575" s="122"/>
      <c r="CO575" s="122"/>
      <c r="CP575" s="122"/>
      <c r="CQ575" s="122"/>
      <c r="CR575" s="122"/>
      <c r="CS575" s="122"/>
    </row>
    <row r="576" spans="1:97" x14ac:dyDescent="0.25">
      <c r="A576" s="94"/>
      <c r="B576" s="93"/>
      <c r="C576" s="93"/>
      <c r="D576" s="94"/>
      <c r="E576" s="94"/>
      <c r="F576" s="115"/>
      <c r="G576" s="115"/>
      <c r="H576" s="115"/>
      <c r="I576" s="19"/>
      <c r="J576" s="115"/>
      <c r="K576" s="115"/>
      <c r="L576" s="116"/>
      <c r="M576" s="117"/>
      <c r="N576" s="118"/>
      <c r="O576" s="119"/>
      <c r="P576" s="164"/>
      <c r="Q576" s="120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21"/>
      <c r="AV576" s="121"/>
      <c r="AW576" s="121"/>
      <c r="AX576" s="121"/>
      <c r="AY576" s="121"/>
      <c r="AZ576" s="121"/>
      <c r="BA576" s="121"/>
      <c r="BB576" s="121"/>
      <c r="BC576" s="121"/>
      <c r="BD576" s="121"/>
      <c r="BE576" s="121"/>
      <c r="BF576" s="121"/>
      <c r="BG576" s="121"/>
      <c r="BH576" s="122"/>
      <c r="BI576" s="122"/>
      <c r="BJ576" s="122"/>
      <c r="BK576" s="122"/>
      <c r="BL576" s="122"/>
      <c r="BM576" s="122"/>
      <c r="BN576" s="122"/>
      <c r="BO576" s="122"/>
      <c r="BP576" s="122"/>
      <c r="BQ576" s="122"/>
      <c r="BR576" s="122"/>
      <c r="BS576" s="122"/>
      <c r="BT576" s="122"/>
      <c r="BU576" s="122"/>
      <c r="BV576" s="122"/>
      <c r="BW576" s="122"/>
      <c r="BX576" s="122"/>
      <c r="BY576" s="122"/>
      <c r="BZ576" s="122"/>
      <c r="CA576" s="122"/>
      <c r="CB576" s="122"/>
      <c r="CC576" s="122"/>
      <c r="CD576" s="122"/>
      <c r="CE576" s="122"/>
      <c r="CF576" s="122"/>
      <c r="CG576" s="122"/>
      <c r="CH576" s="122"/>
      <c r="CI576" s="122"/>
      <c r="CJ576" s="122"/>
      <c r="CK576" s="122"/>
      <c r="CL576" s="122"/>
      <c r="CM576" s="122"/>
      <c r="CN576" s="122"/>
      <c r="CO576" s="122"/>
      <c r="CP576" s="122"/>
      <c r="CQ576" s="122"/>
      <c r="CR576" s="122"/>
      <c r="CS576" s="122"/>
    </row>
    <row r="577" spans="1:97" x14ac:dyDescent="0.25">
      <c r="A577" s="94"/>
      <c r="B577" s="93"/>
      <c r="C577" s="93"/>
      <c r="D577" s="94"/>
      <c r="E577" s="94"/>
      <c r="F577" s="115"/>
      <c r="G577" s="115"/>
      <c r="H577" s="115"/>
      <c r="I577" s="19"/>
      <c r="J577" s="115"/>
      <c r="K577" s="115"/>
      <c r="L577" s="116"/>
      <c r="M577" s="117"/>
      <c r="N577" s="118"/>
      <c r="O577" s="119"/>
      <c r="P577" s="164"/>
      <c r="Q577" s="120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21"/>
      <c r="AV577" s="121"/>
      <c r="AW577" s="121"/>
      <c r="AX577" s="121"/>
      <c r="AY577" s="121"/>
      <c r="AZ577" s="121"/>
      <c r="BA577" s="121"/>
      <c r="BB577" s="121"/>
      <c r="BC577" s="121"/>
      <c r="BD577" s="121"/>
      <c r="BE577" s="121"/>
      <c r="BF577" s="121"/>
      <c r="BG577" s="121"/>
      <c r="BH577" s="122"/>
      <c r="BI577" s="122"/>
      <c r="BJ577" s="122"/>
      <c r="BK577" s="122"/>
      <c r="BL577" s="122"/>
      <c r="BM577" s="122"/>
      <c r="BN577" s="122"/>
      <c r="BO577" s="122"/>
      <c r="BP577" s="122"/>
      <c r="BQ577" s="122"/>
      <c r="BR577" s="122"/>
      <c r="BS577" s="122"/>
      <c r="BT577" s="122"/>
      <c r="BU577" s="122"/>
      <c r="BV577" s="122"/>
      <c r="BW577" s="122"/>
      <c r="BX577" s="122"/>
      <c r="BY577" s="122"/>
      <c r="BZ577" s="122"/>
      <c r="CA577" s="122"/>
      <c r="CB577" s="122"/>
      <c r="CC577" s="122"/>
      <c r="CD577" s="122"/>
      <c r="CE577" s="122"/>
      <c r="CF577" s="122"/>
      <c r="CG577" s="122"/>
      <c r="CH577" s="122"/>
      <c r="CI577" s="122"/>
      <c r="CJ577" s="122"/>
      <c r="CK577" s="122"/>
      <c r="CL577" s="122"/>
      <c r="CM577" s="122"/>
      <c r="CN577" s="122"/>
      <c r="CO577" s="122"/>
      <c r="CP577" s="122"/>
      <c r="CQ577" s="122"/>
      <c r="CR577" s="122"/>
      <c r="CS577" s="122"/>
    </row>
    <row r="578" spans="1:97" x14ac:dyDescent="0.25">
      <c r="A578" s="94"/>
      <c r="B578" s="93"/>
      <c r="C578" s="93"/>
      <c r="D578" s="94"/>
      <c r="E578" s="94"/>
      <c r="F578" s="115"/>
      <c r="G578" s="115"/>
      <c r="H578" s="115"/>
      <c r="I578" s="19"/>
      <c r="J578" s="115"/>
      <c r="K578" s="115"/>
      <c r="L578" s="116"/>
      <c r="M578" s="117"/>
      <c r="N578" s="118"/>
      <c r="O578" s="119"/>
      <c r="P578" s="164"/>
      <c r="Q578" s="120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21"/>
      <c r="AV578" s="121"/>
      <c r="AW578" s="121"/>
      <c r="AX578" s="121"/>
      <c r="AY578" s="121"/>
      <c r="AZ578" s="121"/>
      <c r="BA578" s="121"/>
      <c r="BB578" s="121"/>
      <c r="BC578" s="121"/>
      <c r="BD578" s="121"/>
      <c r="BE578" s="121"/>
      <c r="BF578" s="121"/>
      <c r="BG578" s="121"/>
      <c r="BH578" s="122"/>
      <c r="BI578" s="122"/>
      <c r="BJ578" s="122"/>
      <c r="BK578" s="122"/>
      <c r="BL578" s="122"/>
      <c r="BM578" s="122"/>
      <c r="BN578" s="122"/>
      <c r="BO578" s="122"/>
      <c r="BP578" s="122"/>
      <c r="BQ578" s="122"/>
      <c r="BR578" s="122"/>
      <c r="BS578" s="122"/>
      <c r="BT578" s="122"/>
      <c r="BU578" s="122"/>
      <c r="BV578" s="122"/>
      <c r="BW578" s="122"/>
      <c r="BX578" s="122"/>
      <c r="BY578" s="122"/>
      <c r="BZ578" s="122"/>
      <c r="CA578" s="122"/>
      <c r="CB578" s="122"/>
      <c r="CC578" s="122"/>
      <c r="CD578" s="122"/>
      <c r="CE578" s="122"/>
      <c r="CF578" s="122"/>
      <c r="CG578" s="122"/>
      <c r="CH578" s="122"/>
      <c r="CI578" s="122"/>
      <c r="CJ578" s="122"/>
      <c r="CK578" s="122"/>
      <c r="CL578" s="122"/>
      <c r="CM578" s="122"/>
      <c r="CN578" s="122"/>
      <c r="CO578" s="122"/>
      <c r="CP578" s="122"/>
      <c r="CQ578" s="122"/>
      <c r="CR578" s="122"/>
      <c r="CS578" s="122"/>
    </row>
    <row r="579" spans="1:97" x14ac:dyDescent="0.25">
      <c r="A579" s="94"/>
      <c r="B579" s="93"/>
      <c r="C579" s="93"/>
      <c r="D579" s="94"/>
      <c r="E579" s="94"/>
      <c r="F579" s="115"/>
      <c r="G579" s="115"/>
      <c r="H579" s="115"/>
      <c r="I579" s="19"/>
      <c r="J579" s="115"/>
      <c r="K579" s="115"/>
      <c r="L579" s="116"/>
      <c r="M579" s="117"/>
      <c r="N579" s="118"/>
      <c r="O579" s="119"/>
      <c r="P579" s="164"/>
      <c r="Q579" s="120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21"/>
      <c r="AV579" s="121"/>
      <c r="AW579" s="121"/>
      <c r="AX579" s="121"/>
      <c r="AY579" s="121"/>
      <c r="AZ579" s="121"/>
      <c r="BA579" s="121"/>
      <c r="BB579" s="121"/>
      <c r="BC579" s="121"/>
      <c r="BD579" s="121"/>
      <c r="BE579" s="121"/>
      <c r="BF579" s="121"/>
      <c r="BG579" s="121"/>
      <c r="BH579" s="122"/>
      <c r="BI579" s="122"/>
      <c r="BJ579" s="122"/>
      <c r="BK579" s="122"/>
      <c r="BL579" s="122"/>
      <c r="BM579" s="122"/>
      <c r="BN579" s="122"/>
      <c r="BO579" s="122"/>
      <c r="BP579" s="122"/>
      <c r="BQ579" s="122"/>
      <c r="BR579" s="122"/>
      <c r="BS579" s="122"/>
      <c r="BT579" s="122"/>
      <c r="BU579" s="122"/>
      <c r="BV579" s="122"/>
      <c r="BW579" s="122"/>
      <c r="BX579" s="122"/>
      <c r="BY579" s="122"/>
      <c r="BZ579" s="122"/>
      <c r="CA579" s="122"/>
      <c r="CB579" s="122"/>
      <c r="CC579" s="122"/>
      <c r="CD579" s="122"/>
      <c r="CE579" s="122"/>
      <c r="CF579" s="122"/>
      <c r="CG579" s="122"/>
      <c r="CH579" s="122"/>
      <c r="CI579" s="122"/>
      <c r="CJ579" s="122"/>
      <c r="CK579" s="122"/>
      <c r="CL579" s="122"/>
      <c r="CM579" s="122"/>
      <c r="CN579" s="122"/>
      <c r="CO579" s="122"/>
      <c r="CP579" s="122"/>
      <c r="CQ579" s="122"/>
      <c r="CR579" s="122"/>
      <c r="CS579" s="122"/>
    </row>
    <row r="580" spans="1:97" x14ac:dyDescent="0.25">
      <c r="A580" s="94"/>
      <c r="B580" s="93"/>
      <c r="C580" s="93"/>
      <c r="D580" s="94"/>
      <c r="E580" s="94"/>
      <c r="F580" s="115"/>
      <c r="G580" s="115"/>
      <c r="H580" s="115"/>
      <c r="I580" s="19"/>
      <c r="J580" s="115"/>
      <c r="K580" s="115"/>
      <c r="L580" s="116"/>
      <c r="M580" s="117"/>
      <c r="N580" s="118"/>
      <c r="O580" s="119"/>
      <c r="P580" s="164"/>
      <c r="Q580" s="120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  <c r="BA580" s="121"/>
      <c r="BB580" s="121"/>
      <c r="BC580" s="121"/>
      <c r="BD580" s="121"/>
      <c r="BE580" s="121"/>
      <c r="BF580" s="121"/>
      <c r="BG580" s="121"/>
      <c r="BH580" s="122"/>
      <c r="BI580" s="122"/>
      <c r="BJ580" s="122"/>
      <c r="BK580" s="122"/>
      <c r="BL580" s="122"/>
      <c r="BM580" s="122"/>
      <c r="BN580" s="122"/>
      <c r="BO580" s="122"/>
      <c r="BP580" s="122"/>
      <c r="BQ580" s="122"/>
      <c r="BR580" s="122"/>
      <c r="BS580" s="122"/>
      <c r="BT580" s="122"/>
      <c r="BU580" s="122"/>
      <c r="BV580" s="122"/>
      <c r="BW580" s="122"/>
      <c r="BX580" s="122"/>
      <c r="BY580" s="122"/>
      <c r="BZ580" s="122"/>
      <c r="CA580" s="122"/>
      <c r="CB580" s="122"/>
      <c r="CC580" s="122"/>
      <c r="CD580" s="122"/>
      <c r="CE580" s="122"/>
      <c r="CF580" s="122"/>
      <c r="CG580" s="122"/>
      <c r="CH580" s="122"/>
      <c r="CI580" s="122"/>
      <c r="CJ580" s="122"/>
      <c r="CK580" s="122"/>
      <c r="CL580" s="122"/>
      <c r="CM580" s="122"/>
      <c r="CN580" s="122"/>
      <c r="CO580" s="122"/>
      <c r="CP580" s="122"/>
      <c r="CQ580" s="122"/>
      <c r="CR580" s="122"/>
      <c r="CS580" s="122"/>
    </row>
    <row r="581" spans="1:97" x14ac:dyDescent="0.25">
      <c r="A581" s="94"/>
      <c r="B581" s="93"/>
      <c r="C581" s="93"/>
      <c r="D581" s="94"/>
      <c r="E581" s="94"/>
      <c r="F581" s="115"/>
      <c r="G581" s="115"/>
      <c r="H581" s="115"/>
      <c r="I581" s="19"/>
      <c r="J581" s="115"/>
      <c r="K581" s="115"/>
      <c r="L581" s="116"/>
      <c r="M581" s="117"/>
      <c r="N581" s="118"/>
      <c r="O581" s="119"/>
      <c r="P581" s="164"/>
      <c r="Q581" s="120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  <c r="BC581" s="121"/>
      <c r="BD581" s="121"/>
      <c r="BE581" s="121"/>
      <c r="BF581" s="121"/>
      <c r="BG581" s="121"/>
      <c r="BH581" s="122"/>
      <c r="BI581" s="122"/>
      <c r="BJ581" s="122"/>
      <c r="BK581" s="122"/>
      <c r="BL581" s="122"/>
      <c r="BM581" s="122"/>
      <c r="BN581" s="122"/>
      <c r="BO581" s="122"/>
      <c r="BP581" s="122"/>
      <c r="BQ581" s="122"/>
      <c r="BR581" s="122"/>
      <c r="BS581" s="122"/>
      <c r="BT581" s="122"/>
      <c r="BU581" s="122"/>
      <c r="BV581" s="122"/>
      <c r="BW581" s="122"/>
      <c r="BX581" s="122"/>
      <c r="BY581" s="122"/>
      <c r="BZ581" s="122"/>
      <c r="CA581" s="122"/>
      <c r="CB581" s="122"/>
      <c r="CC581" s="122"/>
      <c r="CD581" s="122"/>
      <c r="CE581" s="122"/>
      <c r="CF581" s="122"/>
      <c r="CG581" s="122"/>
      <c r="CH581" s="122"/>
      <c r="CI581" s="122"/>
      <c r="CJ581" s="122"/>
      <c r="CK581" s="122"/>
      <c r="CL581" s="122"/>
      <c r="CM581" s="122"/>
      <c r="CN581" s="122"/>
      <c r="CO581" s="122"/>
      <c r="CP581" s="122"/>
      <c r="CQ581" s="122"/>
      <c r="CR581" s="122"/>
      <c r="CS581" s="122"/>
    </row>
    <row r="582" spans="1:97" x14ac:dyDescent="0.25">
      <c r="A582" s="94"/>
      <c r="B582" s="93"/>
      <c r="C582" s="93"/>
      <c r="D582" s="94"/>
      <c r="E582" s="94"/>
      <c r="F582" s="115"/>
      <c r="G582" s="115"/>
      <c r="H582" s="115"/>
      <c r="I582" s="19"/>
      <c r="J582" s="115"/>
      <c r="K582" s="115"/>
      <c r="L582" s="116"/>
      <c r="M582" s="117"/>
      <c r="N582" s="118"/>
      <c r="O582" s="119"/>
      <c r="P582" s="164"/>
      <c r="Q582" s="120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21"/>
      <c r="AV582" s="121"/>
      <c r="AW582" s="121"/>
      <c r="AX582" s="121"/>
      <c r="AY582" s="121"/>
      <c r="AZ582" s="121"/>
      <c r="BA582" s="121"/>
      <c r="BB582" s="121"/>
      <c r="BC582" s="121"/>
      <c r="BD582" s="121"/>
      <c r="BE582" s="121"/>
      <c r="BF582" s="121"/>
      <c r="BG582" s="121"/>
      <c r="BH582" s="122"/>
      <c r="BI582" s="122"/>
      <c r="BJ582" s="122"/>
      <c r="BK582" s="122"/>
      <c r="BL582" s="122"/>
      <c r="BM582" s="122"/>
      <c r="BN582" s="122"/>
      <c r="BO582" s="122"/>
      <c r="BP582" s="122"/>
      <c r="BQ582" s="122"/>
      <c r="BR582" s="122"/>
      <c r="BS582" s="122"/>
      <c r="BT582" s="122"/>
      <c r="BU582" s="122"/>
      <c r="BV582" s="122"/>
      <c r="BW582" s="122"/>
      <c r="BX582" s="122"/>
      <c r="BY582" s="122"/>
      <c r="BZ582" s="122"/>
      <c r="CA582" s="122"/>
      <c r="CB582" s="122"/>
      <c r="CC582" s="122"/>
      <c r="CD582" s="122"/>
      <c r="CE582" s="122"/>
      <c r="CF582" s="122"/>
      <c r="CG582" s="122"/>
      <c r="CH582" s="122"/>
      <c r="CI582" s="122"/>
      <c r="CJ582" s="122"/>
      <c r="CK582" s="122"/>
      <c r="CL582" s="122"/>
      <c r="CM582" s="122"/>
      <c r="CN582" s="122"/>
      <c r="CO582" s="122"/>
      <c r="CP582" s="122"/>
      <c r="CQ582" s="122"/>
      <c r="CR582" s="122"/>
      <c r="CS582" s="122"/>
    </row>
    <row r="583" spans="1:97" x14ac:dyDescent="0.25">
      <c r="A583" s="94"/>
      <c r="B583" s="93"/>
      <c r="C583" s="93"/>
      <c r="D583" s="94"/>
      <c r="E583" s="94"/>
      <c r="F583" s="115"/>
      <c r="G583" s="115"/>
      <c r="H583" s="115"/>
      <c r="I583" s="19"/>
      <c r="J583" s="115"/>
      <c r="K583" s="115"/>
      <c r="L583" s="116"/>
      <c r="M583" s="117"/>
      <c r="N583" s="118"/>
      <c r="O583" s="119"/>
      <c r="P583" s="164"/>
      <c r="Q583" s="120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/>
      <c r="BA583" s="121"/>
      <c r="BB583" s="121"/>
      <c r="BC583" s="121"/>
      <c r="BD583" s="121"/>
      <c r="BE583" s="121"/>
      <c r="BF583" s="121"/>
      <c r="BG583" s="121"/>
      <c r="BH583" s="122"/>
      <c r="BI583" s="122"/>
      <c r="BJ583" s="122"/>
      <c r="BK583" s="122"/>
      <c r="BL583" s="122"/>
      <c r="BM583" s="122"/>
      <c r="BN583" s="122"/>
      <c r="BO583" s="122"/>
      <c r="BP583" s="122"/>
      <c r="BQ583" s="122"/>
      <c r="BR583" s="122"/>
      <c r="BS583" s="122"/>
      <c r="BT583" s="122"/>
      <c r="BU583" s="122"/>
      <c r="BV583" s="122"/>
      <c r="BW583" s="122"/>
      <c r="BX583" s="122"/>
      <c r="BY583" s="122"/>
      <c r="BZ583" s="122"/>
      <c r="CA583" s="122"/>
      <c r="CB583" s="122"/>
      <c r="CC583" s="122"/>
      <c r="CD583" s="122"/>
      <c r="CE583" s="122"/>
      <c r="CF583" s="122"/>
      <c r="CG583" s="122"/>
      <c r="CH583" s="122"/>
      <c r="CI583" s="122"/>
      <c r="CJ583" s="122"/>
      <c r="CK583" s="122"/>
      <c r="CL583" s="122"/>
      <c r="CM583" s="122"/>
      <c r="CN583" s="122"/>
      <c r="CO583" s="122"/>
      <c r="CP583" s="122"/>
      <c r="CQ583" s="122"/>
      <c r="CR583" s="122"/>
      <c r="CS583" s="122"/>
    </row>
    <row r="584" spans="1:97" x14ac:dyDescent="0.25">
      <c r="A584" s="94"/>
      <c r="B584" s="93"/>
      <c r="C584" s="93"/>
      <c r="D584" s="94"/>
      <c r="E584" s="94"/>
      <c r="F584" s="115"/>
      <c r="G584" s="115"/>
      <c r="H584" s="115"/>
      <c r="I584" s="19"/>
      <c r="J584" s="115"/>
      <c r="K584" s="115"/>
      <c r="L584" s="116"/>
      <c r="M584" s="117"/>
      <c r="N584" s="118"/>
      <c r="O584" s="119"/>
      <c r="P584" s="164"/>
      <c r="Q584" s="120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/>
      <c r="BA584" s="121"/>
      <c r="BB584" s="121"/>
      <c r="BC584" s="121"/>
      <c r="BD584" s="121"/>
      <c r="BE584" s="121"/>
      <c r="BF584" s="121"/>
      <c r="BG584" s="121"/>
      <c r="BH584" s="122"/>
      <c r="BI584" s="122"/>
      <c r="BJ584" s="122"/>
      <c r="BK584" s="122"/>
      <c r="BL584" s="122"/>
      <c r="BM584" s="122"/>
      <c r="BN584" s="122"/>
      <c r="BO584" s="122"/>
      <c r="BP584" s="122"/>
      <c r="BQ584" s="122"/>
      <c r="BR584" s="122"/>
      <c r="BS584" s="122"/>
      <c r="BT584" s="122"/>
      <c r="BU584" s="122"/>
      <c r="BV584" s="122"/>
      <c r="BW584" s="122"/>
      <c r="BX584" s="122"/>
      <c r="BY584" s="122"/>
      <c r="BZ584" s="122"/>
      <c r="CA584" s="122"/>
      <c r="CB584" s="122"/>
      <c r="CC584" s="122"/>
      <c r="CD584" s="122"/>
      <c r="CE584" s="122"/>
      <c r="CF584" s="122"/>
      <c r="CG584" s="122"/>
      <c r="CH584" s="122"/>
      <c r="CI584" s="122"/>
      <c r="CJ584" s="122"/>
      <c r="CK584" s="122"/>
      <c r="CL584" s="122"/>
      <c r="CM584" s="122"/>
      <c r="CN584" s="122"/>
      <c r="CO584" s="122"/>
      <c r="CP584" s="122"/>
      <c r="CQ584" s="122"/>
      <c r="CR584" s="122"/>
      <c r="CS584" s="122"/>
    </row>
    <row r="585" spans="1:97" x14ac:dyDescent="0.25">
      <c r="A585" s="94"/>
      <c r="B585" s="93"/>
      <c r="C585" s="93"/>
      <c r="D585" s="94"/>
      <c r="E585" s="94"/>
      <c r="F585" s="115"/>
      <c r="G585" s="115"/>
      <c r="H585" s="115"/>
      <c r="I585" s="19"/>
      <c r="J585" s="115"/>
      <c r="K585" s="115"/>
      <c r="L585" s="116"/>
      <c r="M585" s="117"/>
      <c r="N585" s="118"/>
      <c r="O585" s="119"/>
      <c r="P585" s="164"/>
      <c r="Q585" s="120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121"/>
      <c r="BC585" s="121"/>
      <c r="BD585" s="121"/>
      <c r="BE585" s="121"/>
      <c r="BF585" s="121"/>
      <c r="BG585" s="121"/>
      <c r="BH585" s="122"/>
      <c r="BI585" s="122"/>
      <c r="BJ585" s="122"/>
      <c r="BK585" s="122"/>
      <c r="BL585" s="122"/>
      <c r="BM585" s="122"/>
      <c r="BN585" s="122"/>
      <c r="BO585" s="122"/>
      <c r="BP585" s="122"/>
      <c r="BQ585" s="122"/>
      <c r="BR585" s="122"/>
      <c r="BS585" s="122"/>
      <c r="BT585" s="122"/>
      <c r="BU585" s="122"/>
      <c r="BV585" s="122"/>
      <c r="BW585" s="122"/>
      <c r="BX585" s="122"/>
      <c r="BY585" s="122"/>
      <c r="BZ585" s="122"/>
      <c r="CA585" s="122"/>
      <c r="CB585" s="122"/>
      <c r="CC585" s="122"/>
      <c r="CD585" s="122"/>
      <c r="CE585" s="122"/>
      <c r="CF585" s="122"/>
      <c r="CG585" s="122"/>
      <c r="CH585" s="122"/>
      <c r="CI585" s="122"/>
      <c r="CJ585" s="122"/>
      <c r="CK585" s="122"/>
      <c r="CL585" s="122"/>
      <c r="CM585" s="122"/>
      <c r="CN585" s="122"/>
      <c r="CO585" s="122"/>
      <c r="CP585" s="122"/>
      <c r="CQ585" s="122"/>
      <c r="CR585" s="122"/>
      <c r="CS585" s="122"/>
    </row>
    <row r="586" spans="1:97" x14ac:dyDescent="0.25">
      <c r="A586" s="94"/>
      <c r="B586" s="93"/>
      <c r="C586" s="93"/>
      <c r="D586" s="94"/>
      <c r="E586" s="94"/>
      <c r="F586" s="115"/>
      <c r="G586" s="115"/>
      <c r="H586" s="115"/>
      <c r="I586" s="19"/>
      <c r="J586" s="115"/>
      <c r="K586" s="115"/>
      <c r="L586" s="116"/>
      <c r="M586" s="117"/>
      <c r="N586" s="118"/>
      <c r="O586" s="119"/>
      <c r="P586" s="164"/>
      <c r="Q586" s="120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21"/>
      <c r="AV586" s="121"/>
      <c r="AW586" s="121"/>
      <c r="AX586" s="121"/>
      <c r="AY586" s="121"/>
      <c r="AZ586" s="121"/>
      <c r="BA586" s="121"/>
      <c r="BB586" s="121"/>
      <c r="BC586" s="121"/>
      <c r="BD586" s="121"/>
      <c r="BE586" s="121"/>
      <c r="BF586" s="121"/>
      <c r="BG586" s="121"/>
      <c r="BH586" s="122"/>
      <c r="BI586" s="122"/>
      <c r="BJ586" s="122"/>
      <c r="BK586" s="122"/>
      <c r="BL586" s="122"/>
      <c r="BM586" s="122"/>
      <c r="BN586" s="122"/>
      <c r="BO586" s="122"/>
      <c r="BP586" s="122"/>
      <c r="BQ586" s="122"/>
      <c r="BR586" s="122"/>
      <c r="BS586" s="122"/>
      <c r="BT586" s="122"/>
      <c r="BU586" s="122"/>
      <c r="BV586" s="122"/>
      <c r="BW586" s="122"/>
      <c r="BX586" s="122"/>
      <c r="BY586" s="122"/>
      <c r="BZ586" s="122"/>
      <c r="CA586" s="122"/>
      <c r="CB586" s="122"/>
      <c r="CC586" s="122"/>
      <c r="CD586" s="122"/>
      <c r="CE586" s="122"/>
      <c r="CF586" s="122"/>
      <c r="CG586" s="122"/>
      <c r="CH586" s="122"/>
      <c r="CI586" s="122"/>
      <c r="CJ586" s="122"/>
      <c r="CK586" s="122"/>
      <c r="CL586" s="122"/>
      <c r="CM586" s="122"/>
      <c r="CN586" s="122"/>
      <c r="CO586" s="122"/>
      <c r="CP586" s="122"/>
      <c r="CQ586" s="122"/>
      <c r="CR586" s="122"/>
      <c r="CS586" s="122"/>
    </row>
    <row r="587" spans="1:97" x14ac:dyDescent="0.25">
      <c r="A587" s="94"/>
      <c r="B587" s="93"/>
      <c r="C587" s="93"/>
      <c r="D587" s="94"/>
      <c r="E587" s="94"/>
      <c r="F587" s="115"/>
      <c r="G587" s="115"/>
      <c r="H587" s="115"/>
      <c r="I587" s="19"/>
      <c r="J587" s="115"/>
      <c r="K587" s="115"/>
      <c r="L587" s="116"/>
      <c r="M587" s="117"/>
      <c r="N587" s="118"/>
      <c r="O587" s="119"/>
      <c r="P587" s="164"/>
      <c r="Q587" s="120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21"/>
      <c r="AV587" s="121"/>
      <c r="AW587" s="121"/>
      <c r="AX587" s="121"/>
      <c r="AY587" s="121"/>
      <c r="AZ587" s="121"/>
      <c r="BA587" s="121"/>
      <c r="BB587" s="121"/>
      <c r="BC587" s="121"/>
      <c r="BD587" s="121"/>
      <c r="BE587" s="121"/>
      <c r="BF587" s="121"/>
      <c r="BG587" s="121"/>
      <c r="BH587" s="122"/>
      <c r="BI587" s="122"/>
      <c r="BJ587" s="122"/>
      <c r="BK587" s="122"/>
      <c r="BL587" s="122"/>
      <c r="BM587" s="122"/>
      <c r="BN587" s="122"/>
      <c r="BO587" s="122"/>
      <c r="BP587" s="122"/>
      <c r="BQ587" s="122"/>
      <c r="BR587" s="122"/>
      <c r="BS587" s="122"/>
      <c r="BT587" s="122"/>
      <c r="BU587" s="122"/>
      <c r="BV587" s="122"/>
      <c r="BW587" s="122"/>
      <c r="BX587" s="122"/>
      <c r="BY587" s="122"/>
      <c r="BZ587" s="122"/>
      <c r="CA587" s="122"/>
      <c r="CB587" s="122"/>
      <c r="CC587" s="122"/>
      <c r="CD587" s="122"/>
      <c r="CE587" s="122"/>
      <c r="CF587" s="122"/>
      <c r="CG587" s="122"/>
      <c r="CH587" s="122"/>
      <c r="CI587" s="122"/>
      <c r="CJ587" s="122"/>
      <c r="CK587" s="122"/>
      <c r="CL587" s="122"/>
      <c r="CM587" s="122"/>
      <c r="CN587" s="122"/>
      <c r="CO587" s="122"/>
      <c r="CP587" s="122"/>
      <c r="CQ587" s="122"/>
      <c r="CR587" s="122"/>
      <c r="CS587" s="122"/>
    </row>
    <row r="588" spans="1:97" x14ac:dyDescent="0.25">
      <c r="A588" s="94"/>
      <c r="B588" s="93"/>
      <c r="C588" s="93"/>
      <c r="D588" s="94"/>
      <c r="E588" s="94"/>
      <c r="F588" s="115"/>
      <c r="G588" s="115"/>
      <c r="H588" s="115"/>
      <c r="I588" s="19"/>
      <c r="J588" s="115"/>
      <c r="K588" s="115"/>
      <c r="L588" s="116"/>
      <c r="M588" s="117"/>
      <c r="N588" s="118"/>
      <c r="O588" s="119"/>
      <c r="P588" s="164"/>
      <c r="Q588" s="120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21"/>
      <c r="AV588" s="121"/>
      <c r="AW588" s="121"/>
      <c r="AX588" s="121"/>
      <c r="AY588" s="121"/>
      <c r="AZ588" s="121"/>
      <c r="BA588" s="121"/>
      <c r="BB588" s="121"/>
      <c r="BC588" s="121"/>
      <c r="BD588" s="121"/>
      <c r="BE588" s="121"/>
      <c r="BF588" s="121"/>
      <c r="BG588" s="121"/>
      <c r="BH588" s="122"/>
      <c r="BI588" s="122"/>
      <c r="BJ588" s="122"/>
      <c r="BK588" s="122"/>
      <c r="BL588" s="122"/>
      <c r="BM588" s="122"/>
      <c r="BN588" s="122"/>
      <c r="BO588" s="122"/>
      <c r="BP588" s="122"/>
      <c r="BQ588" s="122"/>
      <c r="BR588" s="122"/>
      <c r="BS588" s="122"/>
      <c r="BT588" s="122"/>
      <c r="BU588" s="122"/>
      <c r="BV588" s="122"/>
      <c r="BW588" s="122"/>
      <c r="BX588" s="122"/>
      <c r="BY588" s="122"/>
      <c r="BZ588" s="122"/>
      <c r="CA588" s="122"/>
      <c r="CB588" s="122"/>
      <c r="CC588" s="122"/>
      <c r="CD588" s="122"/>
      <c r="CE588" s="122"/>
      <c r="CF588" s="122"/>
      <c r="CG588" s="122"/>
      <c r="CH588" s="122"/>
      <c r="CI588" s="122"/>
      <c r="CJ588" s="122"/>
      <c r="CK588" s="122"/>
      <c r="CL588" s="122"/>
      <c r="CM588" s="122"/>
      <c r="CN588" s="122"/>
      <c r="CO588" s="122"/>
      <c r="CP588" s="122"/>
      <c r="CQ588" s="122"/>
      <c r="CR588" s="122"/>
      <c r="CS588" s="122"/>
    </row>
    <row r="589" spans="1:97" x14ac:dyDescent="0.25">
      <c r="A589" s="94"/>
      <c r="B589" s="93"/>
      <c r="C589" s="93"/>
      <c r="D589" s="94"/>
      <c r="E589" s="94"/>
      <c r="F589" s="115"/>
      <c r="G589" s="115"/>
      <c r="H589" s="115"/>
      <c r="I589" s="19"/>
      <c r="J589" s="115"/>
      <c r="K589" s="115"/>
      <c r="L589" s="116"/>
      <c r="M589" s="117"/>
      <c r="N589" s="118"/>
      <c r="O589" s="119"/>
      <c r="P589" s="164"/>
      <c r="Q589" s="120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121"/>
      <c r="BC589" s="121"/>
      <c r="BD589" s="121"/>
      <c r="BE589" s="121"/>
      <c r="BF589" s="121"/>
      <c r="BG589" s="121"/>
      <c r="BH589" s="122"/>
      <c r="BI589" s="122"/>
      <c r="BJ589" s="122"/>
      <c r="BK589" s="122"/>
      <c r="BL589" s="122"/>
      <c r="BM589" s="122"/>
      <c r="BN589" s="122"/>
      <c r="BO589" s="122"/>
      <c r="BP589" s="122"/>
      <c r="BQ589" s="122"/>
      <c r="BR589" s="122"/>
      <c r="BS589" s="122"/>
      <c r="BT589" s="122"/>
      <c r="BU589" s="122"/>
      <c r="BV589" s="122"/>
      <c r="BW589" s="122"/>
      <c r="BX589" s="122"/>
      <c r="BY589" s="122"/>
      <c r="BZ589" s="122"/>
      <c r="CA589" s="122"/>
      <c r="CB589" s="122"/>
      <c r="CC589" s="122"/>
      <c r="CD589" s="122"/>
      <c r="CE589" s="122"/>
      <c r="CF589" s="122"/>
      <c r="CG589" s="122"/>
      <c r="CH589" s="122"/>
      <c r="CI589" s="122"/>
      <c r="CJ589" s="122"/>
      <c r="CK589" s="122"/>
      <c r="CL589" s="122"/>
      <c r="CM589" s="122"/>
      <c r="CN589" s="122"/>
      <c r="CO589" s="122"/>
      <c r="CP589" s="122"/>
      <c r="CQ589" s="122"/>
      <c r="CR589" s="122"/>
      <c r="CS589" s="122"/>
    </row>
    <row r="590" spans="1:97" x14ac:dyDescent="0.25">
      <c r="A590" s="94"/>
      <c r="B590" s="93"/>
      <c r="C590" s="93"/>
      <c r="D590" s="94"/>
      <c r="E590" s="94"/>
      <c r="F590" s="115"/>
      <c r="G590" s="115"/>
      <c r="H590" s="115"/>
      <c r="I590" s="19"/>
      <c r="J590" s="115"/>
      <c r="K590" s="115"/>
      <c r="L590" s="116"/>
      <c r="M590" s="117"/>
      <c r="N590" s="118"/>
      <c r="O590" s="119"/>
      <c r="P590" s="164"/>
      <c r="Q590" s="120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21"/>
      <c r="AV590" s="121"/>
      <c r="AW590" s="121"/>
      <c r="AX590" s="121"/>
      <c r="AY590" s="121"/>
      <c r="AZ590" s="121"/>
      <c r="BA590" s="121"/>
      <c r="BB590" s="121"/>
      <c r="BC590" s="121"/>
      <c r="BD590" s="121"/>
      <c r="BE590" s="121"/>
      <c r="BF590" s="121"/>
      <c r="BG590" s="121"/>
      <c r="BH590" s="122"/>
      <c r="BI590" s="122"/>
      <c r="BJ590" s="122"/>
      <c r="BK590" s="122"/>
      <c r="BL590" s="122"/>
      <c r="BM590" s="122"/>
      <c r="BN590" s="122"/>
      <c r="BO590" s="122"/>
      <c r="BP590" s="122"/>
      <c r="BQ590" s="122"/>
      <c r="BR590" s="122"/>
      <c r="BS590" s="122"/>
      <c r="BT590" s="122"/>
      <c r="BU590" s="122"/>
      <c r="BV590" s="122"/>
      <c r="BW590" s="122"/>
      <c r="BX590" s="122"/>
      <c r="BY590" s="122"/>
      <c r="BZ590" s="122"/>
      <c r="CA590" s="122"/>
      <c r="CB590" s="122"/>
      <c r="CC590" s="122"/>
      <c r="CD590" s="122"/>
      <c r="CE590" s="122"/>
      <c r="CF590" s="122"/>
      <c r="CG590" s="122"/>
      <c r="CH590" s="122"/>
      <c r="CI590" s="122"/>
      <c r="CJ590" s="122"/>
      <c r="CK590" s="122"/>
      <c r="CL590" s="122"/>
      <c r="CM590" s="122"/>
      <c r="CN590" s="122"/>
      <c r="CO590" s="122"/>
      <c r="CP590" s="122"/>
      <c r="CQ590" s="122"/>
      <c r="CR590" s="122"/>
      <c r="CS590" s="122"/>
    </row>
    <row r="591" spans="1:97" x14ac:dyDescent="0.25">
      <c r="A591" s="94"/>
      <c r="B591" s="93"/>
      <c r="C591" s="93"/>
      <c r="D591" s="94"/>
      <c r="E591" s="94"/>
      <c r="F591" s="115"/>
      <c r="G591" s="115"/>
      <c r="H591" s="115"/>
      <c r="I591" s="19"/>
      <c r="J591" s="115"/>
      <c r="K591" s="115"/>
      <c r="L591" s="116"/>
      <c r="M591" s="117"/>
      <c r="N591" s="118"/>
      <c r="O591" s="119"/>
      <c r="P591" s="164"/>
      <c r="Q591" s="120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/>
      <c r="BA591" s="121"/>
      <c r="BB591" s="121"/>
      <c r="BC591" s="121"/>
      <c r="BD591" s="121"/>
      <c r="BE591" s="121"/>
      <c r="BF591" s="121"/>
      <c r="BG591" s="121"/>
      <c r="BH591" s="122"/>
      <c r="BI591" s="122"/>
      <c r="BJ591" s="122"/>
      <c r="BK591" s="122"/>
      <c r="BL591" s="122"/>
      <c r="BM591" s="122"/>
      <c r="BN591" s="122"/>
      <c r="BO591" s="122"/>
      <c r="BP591" s="122"/>
      <c r="BQ591" s="122"/>
      <c r="BR591" s="122"/>
      <c r="BS591" s="122"/>
      <c r="BT591" s="122"/>
      <c r="BU591" s="122"/>
      <c r="BV591" s="122"/>
      <c r="BW591" s="122"/>
      <c r="BX591" s="122"/>
      <c r="BY591" s="122"/>
      <c r="BZ591" s="122"/>
      <c r="CA591" s="122"/>
      <c r="CB591" s="122"/>
      <c r="CC591" s="122"/>
      <c r="CD591" s="122"/>
      <c r="CE591" s="122"/>
      <c r="CF591" s="122"/>
      <c r="CG591" s="122"/>
      <c r="CH591" s="122"/>
      <c r="CI591" s="122"/>
      <c r="CJ591" s="122"/>
      <c r="CK591" s="122"/>
      <c r="CL591" s="122"/>
      <c r="CM591" s="122"/>
      <c r="CN591" s="122"/>
      <c r="CO591" s="122"/>
      <c r="CP591" s="122"/>
      <c r="CQ591" s="122"/>
      <c r="CR591" s="122"/>
      <c r="CS591" s="122"/>
    </row>
    <row r="592" spans="1:97" x14ac:dyDescent="0.25">
      <c r="A592" s="94"/>
      <c r="B592" s="93"/>
      <c r="C592" s="93"/>
      <c r="D592" s="94"/>
      <c r="E592" s="94"/>
      <c r="F592" s="115"/>
      <c r="G592" s="115"/>
      <c r="H592" s="115"/>
      <c r="I592" s="19"/>
      <c r="J592" s="115"/>
      <c r="K592" s="115"/>
      <c r="L592" s="116"/>
      <c r="M592" s="117"/>
      <c r="N592" s="118"/>
      <c r="O592" s="119"/>
      <c r="P592" s="164"/>
      <c r="Q592" s="120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21"/>
      <c r="AV592" s="121"/>
      <c r="AW592" s="121"/>
      <c r="AX592" s="121"/>
      <c r="AY592" s="121"/>
      <c r="AZ592" s="121"/>
      <c r="BA592" s="121"/>
      <c r="BB592" s="121"/>
      <c r="BC592" s="121"/>
      <c r="BD592" s="121"/>
      <c r="BE592" s="121"/>
      <c r="BF592" s="121"/>
      <c r="BG592" s="121"/>
      <c r="BH592" s="122"/>
      <c r="BI592" s="122"/>
      <c r="BJ592" s="122"/>
      <c r="BK592" s="122"/>
      <c r="BL592" s="122"/>
      <c r="BM592" s="122"/>
      <c r="BN592" s="122"/>
      <c r="BO592" s="122"/>
      <c r="BP592" s="122"/>
      <c r="BQ592" s="122"/>
      <c r="BR592" s="122"/>
      <c r="BS592" s="122"/>
      <c r="BT592" s="122"/>
      <c r="BU592" s="122"/>
      <c r="BV592" s="122"/>
      <c r="BW592" s="122"/>
      <c r="BX592" s="122"/>
      <c r="BY592" s="122"/>
      <c r="BZ592" s="122"/>
      <c r="CA592" s="122"/>
      <c r="CB592" s="122"/>
      <c r="CC592" s="122"/>
      <c r="CD592" s="122"/>
      <c r="CE592" s="122"/>
      <c r="CF592" s="122"/>
      <c r="CG592" s="122"/>
      <c r="CH592" s="122"/>
      <c r="CI592" s="122"/>
      <c r="CJ592" s="122"/>
      <c r="CK592" s="122"/>
      <c r="CL592" s="122"/>
      <c r="CM592" s="122"/>
      <c r="CN592" s="122"/>
      <c r="CO592" s="122"/>
      <c r="CP592" s="122"/>
      <c r="CQ592" s="122"/>
      <c r="CR592" s="122"/>
      <c r="CS592" s="122"/>
    </row>
    <row r="593" spans="1:97" x14ac:dyDescent="0.25">
      <c r="A593" s="94"/>
      <c r="B593" s="93"/>
      <c r="C593" s="93"/>
      <c r="D593" s="94"/>
      <c r="E593" s="94"/>
      <c r="F593" s="115"/>
      <c r="G593" s="115"/>
      <c r="H593" s="115"/>
      <c r="I593" s="19"/>
      <c r="J593" s="115"/>
      <c r="K593" s="115"/>
      <c r="L593" s="116"/>
      <c r="M593" s="117"/>
      <c r="N593" s="118"/>
      <c r="O593" s="119"/>
      <c r="P593" s="164"/>
      <c r="Q593" s="120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121"/>
      <c r="BC593" s="121"/>
      <c r="BD593" s="121"/>
      <c r="BE593" s="121"/>
      <c r="BF593" s="121"/>
      <c r="BG593" s="121"/>
      <c r="BH593" s="122"/>
      <c r="BI593" s="122"/>
      <c r="BJ593" s="122"/>
      <c r="BK593" s="122"/>
      <c r="BL593" s="122"/>
      <c r="BM593" s="122"/>
      <c r="BN593" s="122"/>
      <c r="BO593" s="122"/>
      <c r="BP593" s="122"/>
      <c r="BQ593" s="122"/>
      <c r="BR593" s="122"/>
      <c r="BS593" s="122"/>
      <c r="BT593" s="122"/>
      <c r="BU593" s="122"/>
      <c r="BV593" s="122"/>
      <c r="BW593" s="122"/>
      <c r="BX593" s="122"/>
      <c r="BY593" s="122"/>
      <c r="BZ593" s="122"/>
      <c r="CA593" s="122"/>
      <c r="CB593" s="122"/>
      <c r="CC593" s="122"/>
      <c r="CD593" s="122"/>
      <c r="CE593" s="122"/>
      <c r="CF593" s="122"/>
      <c r="CG593" s="122"/>
      <c r="CH593" s="122"/>
      <c r="CI593" s="122"/>
      <c r="CJ593" s="122"/>
      <c r="CK593" s="122"/>
      <c r="CL593" s="122"/>
      <c r="CM593" s="122"/>
      <c r="CN593" s="122"/>
      <c r="CO593" s="122"/>
      <c r="CP593" s="122"/>
      <c r="CQ593" s="122"/>
      <c r="CR593" s="122"/>
      <c r="CS593" s="122"/>
    </row>
    <row r="594" spans="1:97" x14ac:dyDescent="0.25">
      <c r="A594" s="94"/>
      <c r="B594" s="93"/>
      <c r="C594" s="93"/>
      <c r="D594" s="94"/>
      <c r="E594" s="94"/>
      <c r="F594" s="115"/>
      <c r="G594" s="115"/>
      <c r="H594" s="115"/>
      <c r="I594" s="19"/>
      <c r="J594" s="115"/>
      <c r="K594" s="115"/>
      <c r="L594" s="116"/>
      <c r="M594" s="117"/>
      <c r="N594" s="118"/>
      <c r="O594" s="119"/>
      <c r="P594" s="164"/>
      <c r="Q594" s="120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121"/>
      <c r="BC594" s="121"/>
      <c r="BD594" s="121"/>
      <c r="BE594" s="121"/>
      <c r="BF594" s="121"/>
      <c r="BG594" s="121"/>
      <c r="BH594" s="122"/>
      <c r="BI594" s="122"/>
      <c r="BJ594" s="122"/>
      <c r="BK594" s="122"/>
      <c r="BL594" s="122"/>
      <c r="BM594" s="122"/>
      <c r="BN594" s="122"/>
      <c r="BO594" s="122"/>
      <c r="BP594" s="122"/>
      <c r="BQ594" s="122"/>
      <c r="BR594" s="122"/>
      <c r="BS594" s="122"/>
      <c r="BT594" s="122"/>
      <c r="BU594" s="122"/>
      <c r="BV594" s="122"/>
      <c r="BW594" s="122"/>
      <c r="BX594" s="122"/>
      <c r="BY594" s="122"/>
      <c r="BZ594" s="122"/>
      <c r="CA594" s="122"/>
      <c r="CB594" s="122"/>
      <c r="CC594" s="122"/>
      <c r="CD594" s="122"/>
      <c r="CE594" s="122"/>
      <c r="CF594" s="122"/>
      <c r="CG594" s="122"/>
      <c r="CH594" s="122"/>
      <c r="CI594" s="122"/>
      <c r="CJ594" s="122"/>
      <c r="CK594" s="122"/>
      <c r="CL594" s="122"/>
      <c r="CM594" s="122"/>
      <c r="CN594" s="122"/>
      <c r="CO594" s="122"/>
      <c r="CP594" s="122"/>
      <c r="CQ594" s="122"/>
      <c r="CR594" s="122"/>
      <c r="CS594" s="122"/>
    </row>
    <row r="595" spans="1:97" x14ac:dyDescent="0.25">
      <c r="A595" s="94"/>
      <c r="B595" s="93"/>
      <c r="C595" s="93"/>
      <c r="D595" s="94"/>
      <c r="E595" s="94"/>
      <c r="F595" s="115"/>
      <c r="G595" s="115"/>
      <c r="H595" s="115"/>
      <c r="I595" s="19"/>
      <c r="J595" s="115"/>
      <c r="K595" s="115"/>
      <c r="L595" s="116"/>
      <c r="M595" s="117"/>
      <c r="N595" s="118"/>
      <c r="O595" s="119"/>
      <c r="P595" s="164"/>
      <c r="Q595" s="120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21"/>
      <c r="AV595" s="121"/>
      <c r="AW595" s="121"/>
      <c r="AX595" s="121"/>
      <c r="AY595" s="121"/>
      <c r="AZ595" s="121"/>
      <c r="BA595" s="121"/>
      <c r="BB595" s="121"/>
      <c r="BC595" s="121"/>
      <c r="BD595" s="121"/>
      <c r="BE595" s="121"/>
      <c r="BF595" s="121"/>
      <c r="BG595" s="121"/>
      <c r="BH595" s="122"/>
      <c r="BI595" s="122"/>
      <c r="BJ595" s="122"/>
      <c r="BK595" s="122"/>
      <c r="BL595" s="122"/>
      <c r="BM595" s="122"/>
      <c r="BN595" s="122"/>
      <c r="BO595" s="122"/>
      <c r="BP595" s="122"/>
      <c r="BQ595" s="122"/>
      <c r="BR595" s="122"/>
      <c r="BS595" s="122"/>
      <c r="BT595" s="122"/>
      <c r="BU595" s="122"/>
      <c r="BV595" s="122"/>
      <c r="BW595" s="122"/>
      <c r="BX595" s="122"/>
      <c r="BY595" s="122"/>
      <c r="BZ595" s="122"/>
      <c r="CA595" s="122"/>
      <c r="CB595" s="122"/>
      <c r="CC595" s="122"/>
      <c r="CD595" s="122"/>
      <c r="CE595" s="122"/>
      <c r="CF595" s="122"/>
      <c r="CG595" s="122"/>
      <c r="CH595" s="122"/>
      <c r="CI595" s="122"/>
      <c r="CJ595" s="122"/>
      <c r="CK595" s="122"/>
      <c r="CL595" s="122"/>
      <c r="CM595" s="122"/>
      <c r="CN595" s="122"/>
      <c r="CO595" s="122"/>
      <c r="CP595" s="122"/>
      <c r="CQ595" s="122"/>
      <c r="CR595" s="122"/>
      <c r="CS595" s="122"/>
    </row>
    <row r="596" spans="1:97" x14ac:dyDescent="0.25">
      <c r="A596" s="94"/>
      <c r="B596" s="93"/>
      <c r="C596" s="93"/>
      <c r="D596" s="94"/>
      <c r="E596" s="94"/>
      <c r="F596" s="115"/>
      <c r="G596" s="115"/>
      <c r="H596" s="115"/>
      <c r="I596" s="19"/>
      <c r="J596" s="115"/>
      <c r="K596" s="115"/>
      <c r="L596" s="116"/>
      <c r="M596" s="117"/>
      <c r="N596" s="118"/>
      <c r="O596" s="119"/>
      <c r="P596" s="164"/>
      <c r="Q596" s="120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21"/>
      <c r="AV596" s="121"/>
      <c r="AW596" s="121"/>
      <c r="AX596" s="121"/>
      <c r="AY596" s="121"/>
      <c r="AZ596" s="121"/>
      <c r="BA596" s="121"/>
      <c r="BB596" s="121"/>
      <c r="BC596" s="121"/>
      <c r="BD596" s="121"/>
      <c r="BE596" s="121"/>
      <c r="BF596" s="121"/>
      <c r="BG596" s="121"/>
      <c r="BH596" s="122"/>
      <c r="BI596" s="122"/>
      <c r="BJ596" s="122"/>
      <c r="BK596" s="122"/>
      <c r="BL596" s="122"/>
      <c r="BM596" s="122"/>
      <c r="BN596" s="122"/>
      <c r="BO596" s="122"/>
      <c r="BP596" s="122"/>
      <c r="BQ596" s="122"/>
      <c r="BR596" s="122"/>
      <c r="BS596" s="122"/>
      <c r="BT596" s="122"/>
      <c r="BU596" s="122"/>
      <c r="BV596" s="122"/>
      <c r="BW596" s="122"/>
      <c r="BX596" s="122"/>
      <c r="BY596" s="122"/>
      <c r="BZ596" s="122"/>
      <c r="CA596" s="122"/>
      <c r="CB596" s="122"/>
      <c r="CC596" s="122"/>
      <c r="CD596" s="122"/>
      <c r="CE596" s="122"/>
      <c r="CF596" s="122"/>
      <c r="CG596" s="122"/>
      <c r="CH596" s="122"/>
      <c r="CI596" s="122"/>
      <c r="CJ596" s="122"/>
      <c r="CK596" s="122"/>
      <c r="CL596" s="122"/>
      <c r="CM596" s="122"/>
      <c r="CN596" s="122"/>
      <c r="CO596" s="122"/>
      <c r="CP596" s="122"/>
      <c r="CQ596" s="122"/>
      <c r="CR596" s="122"/>
      <c r="CS596" s="122"/>
    </row>
    <row r="597" spans="1:97" x14ac:dyDescent="0.25">
      <c r="A597" s="94"/>
      <c r="B597" s="93"/>
      <c r="C597" s="93"/>
      <c r="D597" s="94"/>
      <c r="E597" s="94"/>
      <c r="F597" s="115"/>
      <c r="G597" s="115"/>
      <c r="H597" s="115"/>
      <c r="I597" s="19"/>
      <c r="J597" s="115"/>
      <c r="K597" s="115"/>
      <c r="L597" s="116"/>
      <c r="M597" s="117"/>
      <c r="N597" s="118"/>
      <c r="O597" s="119"/>
      <c r="P597" s="164"/>
      <c r="Q597" s="120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/>
      <c r="BA597" s="121"/>
      <c r="BB597" s="121"/>
      <c r="BC597" s="121"/>
      <c r="BD597" s="121"/>
      <c r="BE597" s="121"/>
      <c r="BF597" s="121"/>
      <c r="BG597" s="121"/>
      <c r="BH597" s="122"/>
      <c r="BI597" s="122"/>
      <c r="BJ597" s="122"/>
      <c r="BK597" s="122"/>
      <c r="BL597" s="122"/>
      <c r="BM597" s="122"/>
      <c r="BN597" s="122"/>
      <c r="BO597" s="122"/>
      <c r="BP597" s="122"/>
      <c r="BQ597" s="122"/>
      <c r="BR597" s="122"/>
      <c r="BS597" s="122"/>
      <c r="BT597" s="122"/>
      <c r="BU597" s="122"/>
      <c r="BV597" s="122"/>
      <c r="BW597" s="122"/>
      <c r="BX597" s="122"/>
      <c r="BY597" s="122"/>
      <c r="BZ597" s="122"/>
      <c r="CA597" s="122"/>
      <c r="CB597" s="122"/>
      <c r="CC597" s="122"/>
      <c r="CD597" s="122"/>
      <c r="CE597" s="122"/>
      <c r="CF597" s="122"/>
      <c r="CG597" s="122"/>
      <c r="CH597" s="122"/>
      <c r="CI597" s="122"/>
      <c r="CJ597" s="122"/>
      <c r="CK597" s="122"/>
      <c r="CL597" s="122"/>
      <c r="CM597" s="122"/>
      <c r="CN597" s="122"/>
      <c r="CO597" s="122"/>
      <c r="CP597" s="122"/>
      <c r="CQ597" s="122"/>
      <c r="CR597" s="122"/>
      <c r="CS597" s="122"/>
    </row>
    <row r="598" spans="1:97" x14ac:dyDescent="0.25">
      <c r="A598" s="94"/>
      <c r="B598" s="93"/>
      <c r="C598" s="93"/>
      <c r="D598" s="94"/>
      <c r="E598" s="94"/>
      <c r="F598" s="115"/>
      <c r="G598" s="115"/>
      <c r="H598" s="115"/>
      <c r="I598" s="19"/>
      <c r="J598" s="115"/>
      <c r="K598" s="115"/>
      <c r="L598" s="116"/>
      <c r="M598" s="117"/>
      <c r="N598" s="118"/>
      <c r="O598" s="119"/>
      <c r="P598" s="164"/>
      <c r="Q598" s="120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21"/>
      <c r="AV598" s="121"/>
      <c r="AW598" s="121"/>
      <c r="AX598" s="121"/>
      <c r="AY598" s="121"/>
      <c r="AZ598" s="121"/>
      <c r="BA598" s="121"/>
      <c r="BB598" s="121"/>
      <c r="BC598" s="121"/>
      <c r="BD598" s="121"/>
      <c r="BE598" s="121"/>
      <c r="BF598" s="121"/>
      <c r="BG598" s="121"/>
      <c r="BH598" s="122"/>
      <c r="BI598" s="122"/>
      <c r="BJ598" s="122"/>
      <c r="BK598" s="122"/>
      <c r="BL598" s="122"/>
      <c r="BM598" s="122"/>
      <c r="BN598" s="122"/>
      <c r="BO598" s="122"/>
      <c r="BP598" s="122"/>
      <c r="BQ598" s="122"/>
      <c r="BR598" s="122"/>
      <c r="BS598" s="122"/>
      <c r="BT598" s="122"/>
      <c r="BU598" s="122"/>
      <c r="BV598" s="122"/>
      <c r="BW598" s="122"/>
      <c r="BX598" s="122"/>
      <c r="BY598" s="122"/>
      <c r="BZ598" s="122"/>
      <c r="CA598" s="122"/>
      <c r="CB598" s="122"/>
      <c r="CC598" s="122"/>
      <c r="CD598" s="122"/>
      <c r="CE598" s="122"/>
      <c r="CF598" s="122"/>
      <c r="CG598" s="122"/>
      <c r="CH598" s="122"/>
      <c r="CI598" s="122"/>
      <c r="CJ598" s="122"/>
      <c r="CK598" s="122"/>
      <c r="CL598" s="122"/>
      <c r="CM598" s="122"/>
      <c r="CN598" s="122"/>
      <c r="CO598" s="122"/>
      <c r="CP598" s="122"/>
      <c r="CQ598" s="122"/>
      <c r="CR598" s="122"/>
      <c r="CS598" s="122"/>
    </row>
    <row r="599" spans="1:97" x14ac:dyDescent="0.25">
      <c r="A599" s="94"/>
      <c r="B599" s="93"/>
      <c r="C599" s="93"/>
      <c r="D599" s="94"/>
      <c r="E599" s="94"/>
      <c r="F599" s="115"/>
      <c r="G599" s="115"/>
      <c r="H599" s="115"/>
      <c r="I599" s="19"/>
      <c r="J599" s="115"/>
      <c r="K599" s="115"/>
      <c r="L599" s="116"/>
      <c r="M599" s="117"/>
      <c r="N599" s="118"/>
      <c r="O599" s="119"/>
      <c r="P599" s="164"/>
      <c r="Q599" s="120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21"/>
      <c r="AV599" s="121"/>
      <c r="AW599" s="121"/>
      <c r="AX599" s="121"/>
      <c r="AY599" s="121"/>
      <c r="AZ599" s="121"/>
      <c r="BA599" s="121"/>
      <c r="BB599" s="121"/>
      <c r="BC599" s="121"/>
      <c r="BD599" s="121"/>
      <c r="BE599" s="121"/>
      <c r="BF599" s="121"/>
      <c r="BG599" s="121"/>
      <c r="BH599" s="122"/>
      <c r="BI599" s="122"/>
      <c r="BJ599" s="122"/>
      <c r="BK599" s="122"/>
      <c r="BL599" s="122"/>
      <c r="BM599" s="122"/>
      <c r="BN599" s="122"/>
      <c r="BO599" s="122"/>
      <c r="BP599" s="122"/>
      <c r="BQ599" s="122"/>
      <c r="BR599" s="122"/>
      <c r="BS599" s="122"/>
      <c r="BT599" s="122"/>
      <c r="BU599" s="122"/>
      <c r="BV599" s="122"/>
      <c r="BW599" s="122"/>
      <c r="BX599" s="122"/>
      <c r="BY599" s="122"/>
      <c r="BZ599" s="122"/>
      <c r="CA599" s="122"/>
      <c r="CB599" s="122"/>
      <c r="CC599" s="122"/>
      <c r="CD599" s="122"/>
      <c r="CE599" s="122"/>
      <c r="CF599" s="122"/>
      <c r="CG599" s="122"/>
      <c r="CH599" s="122"/>
      <c r="CI599" s="122"/>
      <c r="CJ599" s="122"/>
      <c r="CK599" s="122"/>
      <c r="CL599" s="122"/>
      <c r="CM599" s="122"/>
      <c r="CN599" s="122"/>
      <c r="CO599" s="122"/>
      <c r="CP599" s="122"/>
      <c r="CQ599" s="122"/>
      <c r="CR599" s="122"/>
      <c r="CS599" s="122"/>
    </row>
    <row r="600" spans="1:97" x14ac:dyDescent="0.25">
      <c r="A600" s="94"/>
      <c r="B600" s="93"/>
      <c r="C600" s="93"/>
      <c r="D600" s="94"/>
      <c r="E600" s="94"/>
      <c r="F600" s="115"/>
      <c r="G600" s="115"/>
      <c r="H600" s="115"/>
      <c r="I600" s="19"/>
      <c r="J600" s="115"/>
      <c r="K600" s="115"/>
      <c r="L600" s="116"/>
      <c r="M600" s="117"/>
      <c r="N600" s="118"/>
      <c r="O600" s="119"/>
      <c r="P600" s="164"/>
      <c r="Q600" s="120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21"/>
      <c r="AV600" s="121"/>
      <c r="AW600" s="121"/>
      <c r="AX600" s="121"/>
      <c r="AY600" s="121"/>
      <c r="AZ600" s="121"/>
      <c r="BA600" s="121"/>
      <c r="BB600" s="121"/>
      <c r="BC600" s="121"/>
      <c r="BD600" s="121"/>
      <c r="BE600" s="121"/>
      <c r="BF600" s="121"/>
      <c r="BG600" s="121"/>
      <c r="BH600" s="122"/>
      <c r="BI600" s="122"/>
      <c r="BJ600" s="122"/>
      <c r="BK600" s="122"/>
      <c r="BL600" s="122"/>
      <c r="BM600" s="122"/>
      <c r="BN600" s="122"/>
      <c r="BO600" s="122"/>
      <c r="BP600" s="122"/>
      <c r="BQ600" s="122"/>
      <c r="BR600" s="122"/>
      <c r="BS600" s="122"/>
      <c r="BT600" s="122"/>
      <c r="BU600" s="122"/>
      <c r="BV600" s="122"/>
      <c r="BW600" s="122"/>
      <c r="BX600" s="122"/>
      <c r="BY600" s="122"/>
      <c r="BZ600" s="122"/>
      <c r="CA600" s="122"/>
      <c r="CB600" s="122"/>
      <c r="CC600" s="122"/>
      <c r="CD600" s="122"/>
      <c r="CE600" s="122"/>
      <c r="CF600" s="122"/>
      <c r="CG600" s="122"/>
      <c r="CH600" s="122"/>
      <c r="CI600" s="122"/>
      <c r="CJ600" s="122"/>
      <c r="CK600" s="122"/>
      <c r="CL600" s="122"/>
      <c r="CM600" s="122"/>
      <c r="CN600" s="122"/>
      <c r="CO600" s="122"/>
      <c r="CP600" s="122"/>
      <c r="CQ600" s="122"/>
      <c r="CR600" s="122"/>
      <c r="CS600" s="122"/>
    </row>
    <row r="601" spans="1:97" x14ac:dyDescent="0.25">
      <c r="A601" s="94"/>
      <c r="B601" s="93"/>
      <c r="C601" s="93"/>
      <c r="D601" s="94"/>
      <c r="E601" s="94"/>
      <c r="F601" s="115"/>
      <c r="G601" s="115"/>
      <c r="H601" s="115"/>
      <c r="I601" s="19"/>
      <c r="J601" s="115"/>
      <c r="K601" s="115"/>
      <c r="L601" s="116"/>
      <c r="M601" s="117"/>
      <c r="N601" s="118"/>
      <c r="O601" s="119"/>
      <c r="P601" s="164"/>
      <c r="Q601" s="120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21"/>
      <c r="AV601" s="121"/>
      <c r="AW601" s="121"/>
      <c r="AX601" s="121"/>
      <c r="AY601" s="121"/>
      <c r="AZ601" s="121"/>
      <c r="BA601" s="121"/>
      <c r="BB601" s="121"/>
      <c r="BC601" s="121"/>
      <c r="BD601" s="121"/>
      <c r="BE601" s="121"/>
      <c r="BF601" s="121"/>
      <c r="BG601" s="121"/>
      <c r="BH601" s="122"/>
      <c r="BI601" s="122"/>
      <c r="BJ601" s="122"/>
      <c r="BK601" s="122"/>
      <c r="BL601" s="122"/>
      <c r="BM601" s="122"/>
      <c r="BN601" s="122"/>
      <c r="BO601" s="122"/>
      <c r="BP601" s="122"/>
      <c r="BQ601" s="122"/>
      <c r="BR601" s="122"/>
      <c r="BS601" s="122"/>
      <c r="BT601" s="122"/>
      <c r="BU601" s="122"/>
      <c r="BV601" s="122"/>
      <c r="BW601" s="122"/>
      <c r="BX601" s="122"/>
      <c r="BY601" s="122"/>
      <c r="BZ601" s="122"/>
      <c r="CA601" s="122"/>
      <c r="CB601" s="122"/>
      <c r="CC601" s="122"/>
      <c r="CD601" s="122"/>
      <c r="CE601" s="122"/>
      <c r="CF601" s="122"/>
      <c r="CG601" s="122"/>
      <c r="CH601" s="122"/>
      <c r="CI601" s="122"/>
      <c r="CJ601" s="122"/>
      <c r="CK601" s="122"/>
      <c r="CL601" s="122"/>
      <c r="CM601" s="122"/>
      <c r="CN601" s="122"/>
      <c r="CO601" s="122"/>
      <c r="CP601" s="122"/>
      <c r="CQ601" s="122"/>
      <c r="CR601" s="122"/>
      <c r="CS601" s="122"/>
    </row>
    <row r="602" spans="1:97" x14ac:dyDescent="0.25">
      <c r="A602" s="94"/>
      <c r="B602" s="93"/>
      <c r="C602" s="93"/>
      <c r="D602" s="94"/>
      <c r="E602" s="94"/>
      <c r="F602" s="115"/>
      <c r="G602" s="115"/>
      <c r="H602" s="115"/>
      <c r="I602" s="19"/>
      <c r="J602" s="115"/>
      <c r="K602" s="115"/>
      <c r="L602" s="116"/>
      <c r="M602" s="117"/>
      <c r="N602" s="118"/>
      <c r="O602" s="119"/>
      <c r="P602" s="164"/>
      <c r="Q602" s="120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21"/>
      <c r="AV602" s="121"/>
      <c r="AW602" s="121"/>
      <c r="AX602" s="121"/>
      <c r="AY602" s="121"/>
      <c r="AZ602" s="121"/>
      <c r="BA602" s="121"/>
      <c r="BB602" s="121"/>
      <c r="BC602" s="121"/>
      <c r="BD602" s="121"/>
      <c r="BE602" s="121"/>
      <c r="BF602" s="121"/>
      <c r="BG602" s="121"/>
      <c r="BH602" s="122"/>
      <c r="BI602" s="122"/>
      <c r="BJ602" s="122"/>
      <c r="BK602" s="122"/>
      <c r="BL602" s="122"/>
      <c r="BM602" s="122"/>
      <c r="BN602" s="122"/>
      <c r="BO602" s="122"/>
      <c r="BP602" s="122"/>
      <c r="BQ602" s="122"/>
      <c r="BR602" s="122"/>
      <c r="BS602" s="122"/>
      <c r="BT602" s="122"/>
      <c r="BU602" s="122"/>
      <c r="BV602" s="122"/>
      <c r="BW602" s="122"/>
      <c r="BX602" s="122"/>
      <c r="BY602" s="122"/>
      <c r="BZ602" s="122"/>
      <c r="CA602" s="122"/>
      <c r="CB602" s="122"/>
      <c r="CC602" s="122"/>
      <c r="CD602" s="122"/>
      <c r="CE602" s="122"/>
      <c r="CF602" s="122"/>
      <c r="CG602" s="122"/>
      <c r="CH602" s="122"/>
      <c r="CI602" s="122"/>
      <c r="CJ602" s="122"/>
      <c r="CK602" s="122"/>
      <c r="CL602" s="122"/>
      <c r="CM602" s="122"/>
      <c r="CN602" s="122"/>
      <c r="CO602" s="122"/>
      <c r="CP602" s="122"/>
      <c r="CQ602" s="122"/>
      <c r="CR602" s="122"/>
      <c r="CS602" s="122"/>
    </row>
    <row r="603" spans="1:97" x14ac:dyDescent="0.25">
      <c r="A603" s="94"/>
      <c r="B603" s="93"/>
      <c r="C603" s="93"/>
      <c r="D603" s="94"/>
      <c r="E603" s="94"/>
      <c r="F603" s="115"/>
      <c r="G603" s="115"/>
      <c r="H603" s="115"/>
      <c r="I603" s="19"/>
      <c r="J603" s="115"/>
      <c r="K603" s="115"/>
      <c r="L603" s="116"/>
      <c r="M603" s="117"/>
      <c r="N603" s="118"/>
      <c r="O603" s="119"/>
      <c r="P603" s="164"/>
      <c r="Q603" s="120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21"/>
      <c r="AV603" s="121"/>
      <c r="AW603" s="121"/>
      <c r="AX603" s="121"/>
      <c r="AY603" s="121"/>
      <c r="AZ603" s="121"/>
      <c r="BA603" s="121"/>
      <c r="BB603" s="121"/>
      <c r="BC603" s="121"/>
      <c r="BD603" s="121"/>
      <c r="BE603" s="121"/>
      <c r="BF603" s="121"/>
      <c r="BG603" s="121"/>
      <c r="BH603" s="122"/>
      <c r="BI603" s="122"/>
      <c r="BJ603" s="122"/>
      <c r="BK603" s="122"/>
      <c r="BL603" s="122"/>
      <c r="BM603" s="122"/>
      <c r="BN603" s="122"/>
      <c r="BO603" s="122"/>
      <c r="BP603" s="122"/>
      <c r="BQ603" s="122"/>
      <c r="BR603" s="122"/>
      <c r="BS603" s="122"/>
      <c r="BT603" s="122"/>
      <c r="BU603" s="122"/>
      <c r="BV603" s="122"/>
      <c r="BW603" s="122"/>
      <c r="BX603" s="122"/>
      <c r="BY603" s="122"/>
      <c r="BZ603" s="122"/>
      <c r="CA603" s="122"/>
      <c r="CB603" s="122"/>
      <c r="CC603" s="122"/>
      <c r="CD603" s="122"/>
      <c r="CE603" s="122"/>
      <c r="CF603" s="122"/>
      <c r="CG603" s="122"/>
      <c r="CH603" s="122"/>
      <c r="CI603" s="122"/>
      <c r="CJ603" s="122"/>
      <c r="CK603" s="122"/>
      <c r="CL603" s="122"/>
      <c r="CM603" s="122"/>
      <c r="CN603" s="122"/>
      <c r="CO603" s="122"/>
      <c r="CP603" s="122"/>
      <c r="CQ603" s="122"/>
      <c r="CR603" s="122"/>
      <c r="CS603" s="122"/>
    </row>
    <row r="604" spans="1:97" x14ac:dyDescent="0.25">
      <c r="A604" s="94"/>
      <c r="B604" s="93"/>
      <c r="C604" s="93"/>
      <c r="D604" s="94"/>
      <c r="E604" s="94"/>
      <c r="F604" s="115"/>
      <c r="G604" s="115"/>
      <c r="H604" s="115"/>
      <c r="I604" s="19"/>
      <c r="J604" s="115"/>
      <c r="K604" s="115"/>
      <c r="L604" s="116"/>
      <c r="M604" s="117"/>
      <c r="N604" s="118"/>
      <c r="O604" s="119"/>
      <c r="P604" s="164"/>
      <c r="Q604" s="120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21"/>
      <c r="AV604" s="121"/>
      <c r="AW604" s="121"/>
      <c r="AX604" s="121"/>
      <c r="AY604" s="121"/>
      <c r="AZ604" s="121"/>
      <c r="BA604" s="121"/>
      <c r="BB604" s="121"/>
      <c r="BC604" s="121"/>
      <c r="BD604" s="121"/>
      <c r="BE604" s="121"/>
      <c r="BF604" s="121"/>
      <c r="BG604" s="121"/>
      <c r="BH604" s="122"/>
      <c r="BI604" s="122"/>
      <c r="BJ604" s="122"/>
      <c r="BK604" s="122"/>
      <c r="BL604" s="122"/>
      <c r="BM604" s="122"/>
      <c r="BN604" s="122"/>
      <c r="BO604" s="122"/>
      <c r="BP604" s="122"/>
      <c r="BQ604" s="122"/>
      <c r="BR604" s="122"/>
      <c r="BS604" s="122"/>
      <c r="BT604" s="122"/>
      <c r="BU604" s="122"/>
      <c r="BV604" s="122"/>
      <c r="BW604" s="122"/>
      <c r="BX604" s="122"/>
      <c r="BY604" s="122"/>
      <c r="BZ604" s="122"/>
      <c r="CA604" s="122"/>
      <c r="CB604" s="122"/>
      <c r="CC604" s="122"/>
      <c r="CD604" s="122"/>
      <c r="CE604" s="122"/>
      <c r="CF604" s="122"/>
      <c r="CG604" s="122"/>
      <c r="CH604" s="122"/>
      <c r="CI604" s="122"/>
      <c r="CJ604" s="122"/>
      <c r="CK604" s="122"/>
      <c r="CL604" s="122"/>
      <c r="CM604" s="122"/>
      <c r="CN604" s="122"/>
      <c r="CO604" s="122"/>
      <c r="CP604" s="122"/>
      <c r="CQ604" s="122"/>
      <c r="CR604" s="122"/>
      <c r="CS604" s="122"/>
    </row>
    <row r="605" spans="1:97" x14ac:dyDescent="0.25">
      <c r="A605" s="94"/>
      <c r="B605" s="93"/>
      <c r="C605" s="93"/>
      <c r="D605" s="94"/>
      <c r="E605" s="94"/>
      <c r="F605" s="115"/>
      <c r="G605" s="115"/>
      <c r="H605" s="115"/>
      <c r="I605" s="19"/>
      <c r="J605" s="115"/>
      <c r="K605" s="115"/>
      <c r="L605" s="116"/>
      <c r="M605" s="117"/>
      <c r="N605" s="118"/>
      <c r="O605" s="119"/>
      <c r="P605" s="164"/>
      <c r="Q605" s="120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21"/>
      <c r="AV605" s="121"/>
      <c r="AW605" s="121"/>
      <c r="AX605" s="121"/>
      <c r="AY605" s="121"/>
      <c r="AZ605" s="121"/>
      <c r="BA605" s="121"/>
      <c r="BB605" s="121"/>
      <c r="BC605" s="121"/>
      <c r="BD605" s="121"/>
      <c r="BE605" s="121"/>
      <c r="BF605" s="121"/>
      <c r="BG605" s="121"/>
      <c r="BH605" s="122"/>
      <c r="BI605" s="122"/>
      <c r="BJ605" s="122"/>
      <c r="BK605" s="122"/>
      <c r="BL605" s="122"/>
      <c r="BM605" s="122"/>
      <c r="BN605" s="122"/>
      <c r="BO605" s="122"/>
      <c r="BP605" s="122"/>
      <c r="BQ605" s="122"/>
      <c r="BR605" s="122"/>
      <c r="BS605" s="122"/>
      <c r="BT605" s="122"/>
      <c r="BU605" s="122"/>
      <c r="BV605" s="122"/>
      <c r="BW605" s="122"/>
      <c r="BX605" s="122"/>
      <c r="BY605" s="122"/>
      <c r="BZ605" s="122"/>
      <c r="CA605" s="122"/>
      <c r="CB605" s="122"/>
      <c r="CC605" s="122"/>
      <c r="CD605" s="122"/>
      <c r="CE605" s="122"/>
      <c r="CF605" s="122"/>
      <c r="CG605" s="122"/>
      <c r="CH605" s="122"/>
      <c r="CI605" s="122"/>
      <c r="CJ605" s="122"/>
      <c r="CK605" s="122"/>
      <c r="CL605" s="122"/>
      <c r="CM605" s="122"/>
      <c r="CN605" s="122"/>
      <c r="CO605" s="122"/>
      <c r="CP605" s="122"/>
      <c r="CQ605" s="122"/>
      <c r="CR605" s="122"/>
      <c r="CS605" s="122"/>
    </row>
    <row r="606" spans="1:97" x14ac:dyDescent="0.25">
      <c r="A606" s="94"/>
      <c r="B606" s="93"/>
      <c r="C606" s="93"/>
      <c r="D606" s="94"/>
      <c r="E606" s="94"/>
      <c r="F606" s="115"/>
      <c r="G606" s="115"/>
      <c r="H606" s="115"/>
      <c r="I606" s="19"/>
      <c r="J606" s="115"/>
      <c r="K606" s="115"/>
      <c r="L606" s="116"/>
      <c r="M606" s="117"/>
      <c r="N606" s="118"/>
      <c r="O606" s="119"/>
      <c r="P606" s="164"/>
      <c r="Q606" s="120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21"/>
      <c r="AV606" s="121"/>
      <c r="AW606" s="121"/>
      <c r="AX606" s="121"/>
      <c r="AY606" s="121"/>
      <c r="AZ606" s="121"/>
      <c r="BA606" s="121"/>
      <c r="BB606" s="121"/>
      <c r="BC606" s="121"/>
      <c r="BD606" s="121"/>
      <c r="BE606" s="121"/>
      <c r="BF606" s="121"/>
      <c r="BG606" s="121"/>
      <c r="BH606" s="122"/>
      <c r="BI606" s="122"/>
      <c r="BJ606" s="122"/>
      <c r="BK606" s="122"/>
      <c r="BL606" s="122"/>
      <c r="BM606" s="122"/>
      <c r="BN606" s="122"/>
      <c r="BO606" s="122"/>
      <c r="BP606" s="122"/>
      <c r="BQ606" s="122"/>
      <c r="BR606" s="122"/>
      <c r="BS606" s="122"/>
      <c r="BT606" s="122"/>
      <c r="BU606" s="122"/>
      <c r="BV606" s="122"/>
      <c r="BW606" s="122"/>
      <c r="BX606" s="122"/>
      <c r="BY606" s="122"/>
      <c r="BZ606" s="122"/>
      <c r="CA606" s="122"/>
      <c r="CB606" s="122"/>
      <c r="CC606" s="122"/>
      <c r="CD606" s="122"/>
      <c r="CE606" s="122"/>
      <c r="CF606" s="122"/>
      <c r="CG606" s="122"/>
      <c r="CH606" s="122"/>
      <c r="CI606" s="122"/>
      <c r="CJ606" s="122"/>
      <c r="CK606" s="122"/>
      <c r="CL606" s="122"/>
      <c r="CM606" s="122"/>
      <c r="CN606" s="122"/>
      <c r="CO606" s="122"/>
      <c r="CP606" s="122"/>
      <c r="CQ606" s="122"/>
      <c r="CR606" s="122"/>
      <c r="CS606" s="122"/>
    </row>
    <row r="607" spans="1:97" x14ac:dyDescent="0.25">
      <c r="A607" s="94"/>
      <c r="B607" s="93"/>
      <c r="C607" s="93"/>
      <c r="D607" s="94"/>
      <c r="E607" s="94"/>
      <c r="F607" s="115"/>
      <c r="G607" s="115"/>
      <c r="H607" s="115"/>
      <c r="I607" s="19"/>
      <c r="J607" s="115"/>
      <c r="K607" s="115"/>
      <c r="L607" s="116"/>
      <c r="M607" s="117"/>
      <c r="N607" s="118"/>
      <c r="O607" s="119"/>
      <c r="P607" s="164"/>
      <c r="Q607" s="120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21"/>
      <c r="AV607" s="121"/>
      <c r="AW607" s="121"/>
      <c r="AX607" s="121"/>
      <c r="AY607" s="121"/>
      <c r="AZ607" s="121"/>
      <c r="BA607" s="121"/>
      <c r="BB607" s="121"/>
      <c r="BC607" s="121"/>
      <c r="BD607" s="121"/>
      <c r="BE607" s="121"/>
      <c r="BF607" s="121"/>
      <c r="BG607" s="121"/>
      <c r="BH607" s="122"/>
      <c r="BI607" s="122"/>
      <c r="BJ607" s="122"/>
      <c r="BK607" s="122"/>
      <c r="BL607" s="122"/>
      <c r="BM607" s="122"/>
      <c r="BN607" s="122"/>
      <c r="BO607" s="122"/>
      <c r="BP607" s="122"/>
      <c r="BQ607" s="122"/>
      <c r="BR607" s="122"/>
      <c r="BS607" s="122"/>
      <c r="BT607" s="122"/>
      <c r="BU607" s="122"/>
      <c r="BV607" s="122"/>
      <c r="BW607" s="122"/>
      <c r="BX607" s="122"/>
      <c r="BY607" s="122"/>
      <c r="BZ607" s="122"/>
      <c r="CA607" s="122"/>
      <c r="CB607" s="122"/>
      <c r="CC607" s="122"/>
      <c r="CD607" s="122"/>
      <c r="CE607" s="122"/>
      <c r="CF607" s="122"/>
      <c r="CG607" s="122"/>
      <c r="CH607" s="122"/>
      <c r="CI607" s="122"/>
      <c r="CJ607" s="122"/>
      <c r="CK607" s="122"/>
      <c r="CL607" s="122"/>
      <c r="CM607" s="122"/>
      <c r="CN607" s="122"/>
      <c r="CO607" s="122"/>
      <c r="CP607" s="122"/>
      <c r="CQ607" s="122"/>
      <c r="CR607" s="122"/>
      <c r="CS607" s="122"/>
    </row>
    <row r="608" spans="1:97" x14ac:dyDescent="0.25">
      <c r="A608" s="94"/>
      <c r="B608" s="93"/>
      <c r="C608" s="93"/>
      <c r="D608" s="94"/>
      <c r="E608" s="94"/>
      <c r="F608" s="115"/>
      <c r="G608" s="115"/>
      <c r="H608" s="115"/>
      <c r="I608" s="19"/>
      <c r="J608" s="115"/>
      <c r="K608" s="115"/>
      <c r="L608" s="116"/>
      <c r="M608" s="117"/>
      <c r="N608" s="118"/>
      <c r="O608" s="119"/>
      <c r="P608" s="164"/>
      <c r="Q608" s="120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21"/>
      <c r="AV608" s="121"/>
      <c r="AW608" s="121"/>
      <c r="AX608" s="121"/>
      <c r="AY608" s="121"/>
      <c r="AZ608" s="121"/>
      <c r="BA608" s="121"/>
      <c r="BB608" s="121"/>
      <c r="BC608" s="121"/>
      <c r="BD608" s="121"/>
      <c r="BE608" s="121"/>
      <c r="BF608" s="121"/>
      <c r="BG608" s="121"/>
      <c r="BH608" s="122"/>
      <c r="BI608" s="122"/>
      <c r="BJ608" s="122"/>
      <c r="BK608" s="122"/>
      <c r="BL608" s="122"/>
      <c r="BM608" s="122"/>
      <c r="BN608" s="122"/>
      <c r="BO608" s="122"/>
      <c r="BP608" s="122"/>
      <c r="BQ608" s="122"/>
      <c r="BR608" s="122"/>
      <c r="BS608" s="122"/>
      <c r="BT608" s="122"/>
      <c r="BU608" s="122"/>
      <c r="BV608" s="122"/>
      <c r="BW608" s="122"/>
      <c r="BX608" s="122"/>
      <c r="BY608" s="122"/>
      <c r="BZ608" s="122"/>
      <c r="CA608" s="122"/>
      <c r="CB608" s="122"/>
      <c r="CC608" s="122"/>
      <c r="CD608" s="122"/>
      <c r="CE608" s="122"/>
      <c r="CF608" s="122"/>
      <c r="CG608" s="122"/>
      <c r="CH608" s="122"/>
      <c r="CI608" s="122"/>
      <c r="CJ608" s="122"/>
      <c r="CK608" s="122"/>
      <c r="CL608" s="122"/>
      <c r="CM608" s="122"/>
      <c r="CN608" s="122"/>
      <c r="CO608" s="122"/>
      <c r="CP608" s="122"/>
      <c r="CQ608" s="122"/>
      <c r="CR608" s="122"/>
      <c r="CS608" s="122"/>
    </row>
    <row r="609" spans="1:97" x14ac:dyDescent="0.25">
      <c r="A609" s="94"/>
      <c r="B609" s="93"/>
      <c r="C609" s="93"/>
      <c r="D609" s="94"/>
      <c r="E609" s="94"/>
      <c r="F609" s="115"/>
      <c r="G609" s="115"/>
      <c r="H609" s="115"/>
      <c r="I609" s="19"/>
      <c r="J609" s="115"/>
      <c r="K609" s="115"/>
      <c r="L609" s="116"/>
      <c r="M609" s="117"/>
      <c r="N609" s="118"/>
      <c r="O609" s="119"/>
      <c r="P609" s="164"/>
      <c r="Q609" s="120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21"/>
      <c r="AV609" s="121"/>
      <c r="AW609" s="121"/>
      <c r="AX609" s="121"/>
      <c r="AY609" s="121"/>
      <c r="AZ609" s="121"/>
      <c r="BA609" s="121"/>
      <c r="BB609" s="121"/>
      <c r="BC609" s="121"/>
      <c r="BD609" s="121"/>
      <c r="BE609" s="121"/>
      <c r="BF609" s="121"/>
      <c r="BG609" s="121"/>
      <c r="BH609" s="122"/>
      <c r="BI609" s="122"/>
      <c r="BJ609" s="122"/>
      <c r="BK609" s="122"/>
      <c r="BL609" s="122"/>
      <c r="BM609" s="122"/>
      <c r="BN609" s="122"/>
      <c r="BO609" s="122"/>
      <c r="BP609" s="122"/>
      <c r="BQ609" s="122"/>
      <c r="BR609" s="122"/>
      <c r="BS609" s="122"/>
      <c r="BT609" s="122"/>
      <c r="BU609" s="122"/>
      <c r="BV609" s="122"/>
      <c r="BW609" s="122"/>
      <c r="BX609" s="122"/>
      <c r="BY609" s="122"/>
      <c r="BZ609" s="122"/>
      <c r="CA609" s="122"/>
      <c r="CB609" s="122"/>
      <c r="CC609" s="122"/>
      <c r="CD609" s="122"/>
      <c r="CE609" s="122"/>
      <c r="CF609" s="122"/>
      <c r="CG609" s="122"/>
      <c r="CH609" s="122"/>
      <c r="CI609" s="122"/>
      <c r="CJ609" s="122"/>
      <c r="CK609" s="122"/>
      <c r="CL609" s="122"/>
      <c r="CM609" s="122"/>
      <c r="CN609" s="122"/>
      <c r="CO609" s="122"/>
      <c r="CP609" s="122"/>
      <c r="CQ609" s="122"/>
      <c r="CR609" s="122"/>
      <c r="CS609" s="122"/>
    </row>
    <row r="610" spans="1:97" x14ac:dyDescent="0.25">
      <c r="A610" s="94"/>
      <c r="B610" s="93"/>
      <c r="C610" s="93"/>
      <c r="D610" s="94"/>
      <c r="E610" s="94"/>
      <c r="F610" s="115"/>
      <c r="G610" s="115"/>
      <c r="H610" s="115"/>
      <c r="I610" s="19"/>
      <c r="J610" s="115"/>
      <c r="K610" s="115"/>
      <c r="L610" s="116"/>
      <c r="M610" s="117"/>
      <c r="N610" s="118"/>
      <c r="O610" s="119"/>
      <c r="P610" s="164"/>
      <c r="Q610" s="120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21"/>
      <c r="AV610" s="121"/>
      <c r="AW610" s="121"/>
      <c r="AX610" s="121"/>
      <c r="AY610" s="121"/>
      <c r="AZ610" s="121"/>
      <c r="BA610" s="121"/>
      <c r="BB610" s="121"/>
      <c r="BC610" s="121"/>
      <c r="BD610" s="121"/>
      <c r="BE610" s="121"/>
      <c r="BF610" s="121"/>
      <c r="BG610" s="121"/>
      <c r="BH610" s="122"/>
      <c r="BI610" s="122"/>
      <c r="BJ610" s="122"/>
      <c r="BK610" s="122"/>
      <c r="BL610" s="122"/>
      <c r="BM610" s="122"/>
      <c r="BN610" s="122"/>
      <c r="BO610" s="122"/>
      <c r="BP610" s="122"/>
      <c r="BQ610" s="122"/>
      <c r="BR610" s="122"/>
      <c r="BS610" s="122"/>
      <c r="BT610" s="122"/>
      <c r="BU610" s="122"/>
      <c r="BV610" s="122"/>
      <c r="BW610" s="122"/>
      <c r="BX610" s="122"/>
      <c r="BY610" s="122"/>
      <c r="BZ610" s="122"/>
      <c r="CA610" s="122"/>
      <c r="CB610" s="122"/>
      <c r="CC610" s="122"/>
      <c r="CD610" s="122"/>
      <c r="CE610" s="122"/>
      <c r="CF610" s="122"/>
      <c r="CG610" s="122"/>
      <c r="CH610" s="122"/>
      <c r="CI610" s="122"/>
      <c r="CJ610" s="122"/>
      <c r="CK610" s="122"/>
      <c r="CL610" s="122"/>
      <c r="CM610" s="122"/>
      <c r="CN610" s="122"/>
      <c r="CO610" s="122"/>
      <c r="CP610" s="122"/>
      <c r="CQ610" s="122"/>
      <c r="CR610" s="122"/>
      <c r="CS610" s="122"/>
    </row>
    <row r="611" spans="1:97" x14ac:dyDescent="0.25">
      <c r="A611" s="94"/>
      <c r="B611" s="93"/>
      <c r="C611" s="93"/>
      <c r="D611" s="94"/>
      <c r="E611" s="94"/>
      <c r="F611" s="115"/>
      <c r="G611" s="115"/>
      <c r="H611" s="115"/>
      <c r="I611" s="19"/>
      <c r="J611" s="115"/>
      <c r="K611" s="115"/>
      <c r="L611" s="116"/>
      <c r="M611" s="117"/>
      <c r="N611" s="118"/>
      <c r="O611" s="119"/>
      <c r="P611" s="164"/>
      <c r="Q611" s="120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21"/>
      <c r="AV611" s="121"/>
      <c r="AW611" s="121"/>
      <c r="AX611" s="121"/>
      <c r="AY611" s="121"/>
      <c r="AZ611" s="121"/>
      <c r="BA611" s="121"/>
      <c r="BB611" s="121"/>
      <c r="BC611" s="121"/>
      <c r="BD611" s="121"/>
      <c r="BE611" s="121"/>
      <c r="BF611" s="121"/>
      <c r="BG611" s="121"/>
      <c r="BH611" s="122"/>
      <c r="BI611" s="122"/>
      <c r="BJ611" s="122"/>
      <c r="BK611" s="122"/>
      <c r="BL611" s="122"/>
      <c r="BM611" s="122"/>
      <c r="BN611" s="122"/>
      <c r="BO611" s="122"/>
      <c r="BP611" s="122"/>
      <c r="BQ611" s="122"/>
      <c r="BR611" s="122"/>
      <c r="BS611" s="122"/>
      <c r="BT611" s="122"/>
      <c r="BU611" s="122"/>
      <c r="BV611" s="122"/>
      <c r="BW611" s="122"/>
      <c r="BX611" s="122"/>
      <c r="BY611" s="122"/>
      <c r="BZ611" s="122"/>
      <c r="CA611" s="122"/>
      <c r="CB611" s="122"/>
      <c r="CC611" s="122"/>
      <c r="CD611" s="122"/>
      <c r="CE611" s="122"/>
      <c r="CF611" s="122"/>
      <c r="CG611" s="122"/>
      <c r="CH611" s="122"/>
      <c r="CI611" s="122"/>
      <c r="CJ611" s="122"/>
      <c r="CK611" s="122"/>
      <c r="CL611" s="122"/>
      <c r="CM611" s="122"/>
      <c r="CN611" s="122"/>
      <c r="CO611" s="122"/>
      <c r="CP611" s="122"/>
      <c r="CQ611" s="122"/>
      <c r="CR611" s="122"/>
      <c r="CS611" s="122"/>
    </row>
    <row r="612" spans="1:97" x14ac:dyDescent="0.25">
      <c r="A612" s="94"/>
      <c r="B612" s="93"/>
      <c r="C612" s="93"/>
      <c r="D612" s="94"/>
      <c r="E612" s="94"/>
      <c r="F612" s="115"/>
      <c r="G612" s="115"/>
      <c r="H612" s="115"/>
      <c r="I612" s="19"/>
      <c r="J612" s="115"/>
      <c r="K612" s="115"/>
      <c r="L612" s="116"/>
      <c r="M612" s="117"/>
      <c r="N612" s="118"/>
      <c r="O612" s="119"/>
      <c r="P612" s="164"/>
      <c r="Q612" s="120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21"/>
      <c r="AV612" s="121"/>
      <c r="AW612" s="121"/>
      <c r="AX612" s="121"/>
      <c r="AY612" s="121"/>
      <c r="AZ612" s="121"/>
      <c r="BA612" s="121"/>
      <c r="BB612" s="121"/>
      <c r="BC612" s="121"/>
      <c r="BD612" s="121"/>
      <c r="BE612" s="121"/>
      <c r="BF612" s="121"/>
      <c r="BG612" s="121"/>
      <c r="BH612" s="122"/>
      <c r="BI612" s="122"/>
      <c r="BJ612" s="122"/>
      <c r="BK612" s="122"/>
      <c r="BL612" s="122"/>
      <c r="BM612" s="122"/>
      <c r="BN612" s="122"/>
      <c r="BO612" s="122"/>
      <c r="BP612" s="122"/>
      <c r="BQ612" s="122"/>
      <c r="BR612" s="122"/>
      <c r="BS612" s="122"/>
      <c r="BT612" s="122"/>
      <c r="BU612" s="122"/>
      <c r="BV612" s="122"/>
      <c r="BW612" s="122"/>
      <c r="BX612" s="122"/>
      <c r="BY612" s="122"/>
      <c r="BZ612" s="122"/>
      <c r="CA612" s="122"/>
      <c r="CB612" s="122"/>
      <c r="CC612" s="122"/>
      <c r="CD612" s="122"/>
      <c r="CE612" s="122"/>
      <c r="CF612" s="122"/>
      <c r="CG612" s="122"/>
      <c r="CH612" s="122"/>
      <c r="CI612" s="122"/>
      <c r="CJ612" s="122"/>
      <c r="CK612" s="122"/>
      <c r="CL612" s="122"/>
      <c r="CM612" s="122"/>
      <c r="CN612" s="122"/>
      <c r="CO612" s="122"/>
      <c r="CP612" s="122"/>
      <c r="CQ612" s="122"/>
      <c r="CR612" s="122"/>
      <c r="CS612" s="122"/>
    </row>
    <row r="613" spans="1:97" x14ac:dyDescent="0.25">
      <c r="A613" s="94"/>
      <c r="B613" s="93"/>
      <c r="C613" s="93"/>
      <c r="D613" s="94"/>
      <c r="E613" s="94"/>
      <c r="F613" s="115"/>
      <c r="G613" s="115"/>
      <c r="H613" s="115"/>
      <c r="I613" s="19"/>
      <c r="J613" s="115"/>
      <c r="K613" s="115"/>
      <c r="L613" s="116"/>
      <c r="M613" s="117"/>
      <c r="N613" s="118"/>
      <c r="O613" s="119"/>
      <c r="P613" s="164"/>
      <c r="Q613" s="120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121"/>
      <c r="BC613" s="121"/>
      <c r="BD613" s="121"/>
      <c r="BE613" s="121"/>
      <c r="BF613" s="121"/>
      <c r="BG613" s="121"/>
      <c r="BH613" s="122"/>
      <c r="BI613" s="122"/>
      <c r="BJ613" s="122"/>
      <c r="BK613" s="122"/>
      <c r="BL613" s="122"/>
      <c r="BM613" s="122"/>
      <c r="BN613" s="122"/>
      <c r="BO613" s="122"/>
      <c r="BP613" s="122"/>
      <c r="BQ613" s="122"/>
      <c r="BR613" s="122"/>
      <c r="BS613" s="122"/>
      <c r="BT613" s="122"/>
      <c r="BU613" s="122"/>
      <c r="BV613" s="122"/>
      <c r="BW613" s="122"/>
      <c r="BX613" s="122"/>
      <c r="BY613" s="122"/>
      <c r="BZ613" s="122"/>
      <c r="CA613" s="122"/>
      <c r="CB613" s="122"/>
      <c r="CC613" s="122"/>
      <c r="CD613" s="122"/>
      <c r="CE613" s="122"/>
      <c r="CF613" s="122"/>
      <c r="CG613" s="122"/>
      <c r="CH613" s="122"/>
      <c r="CI613" s="122"/>
      <c r="CJ613" s="122"/>
      <c r="CK613" s="122"/>
      <c r="CL613" s="122"/>
      <c r="CM613" s="122"/>
      <c r="CN613" s="122"/>
      <c r="CO613" s="122"/>
      <c r="CP613" s="122"/>
      <c r="CQ613" s="122"/>
      <c r="CR613" s="122"/>
      <c r="CS613" s="122"/>
    </row>
    <row r="614" spans="1:97" x14ac:dyDescent="0.25">
      <c r="A614" s="94"/>
      <c r="B614" s="93"/>
      <c r="C614" s="93"/>
      <c r="D614" s="94"/>
      <c r="E614" s="94"/>
      <c r="F614" s="115"/>
      <c r="G614" s="115"/>
      <c r="H614" s="115"/>
      <c r="I614" s="19"/>
      <c r="J614" s="115"/>
      <c r="K614" s="115"/>
      <c r="L614" s="116"/>
      <c r="M614" s="117"/>
      <c r="N614" s="118"/>
      <c r="O614" s="119"/>
      <c r="P614" s="164"/>
      <c r="Q614" s="120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121"/>
      <c r="BC614" s="121"/>
      <c r="BD614" s="121"/>
      <c r="BE614" s="121"/>
      <c r="BF614" s="121"/>
      <c r="BG614" s="121"/>
      <c r="BH614" s="122"/>
      <c r="BI614" s="122"/>
      <c r="BJ614" s="122"/>
      <c r="BK614" s="122"/>
      <c r="BL614" s="122"/>
      <c r="BM614" s="122"/>
      <c r="BN614" s="122"/>
      <c r="BO614" s="122"/>
      <c r="BP614" s="122"/>
      <c r="BQ614" s="122"/>
      <c r="BR614" s="122"/>
      <c r="BS614" s="122"/>
      <c r="BT614" s="122"/>
      <c r="BU614" s="122"/>
      <c r="BV614" s="122"/>
      <c r="BW614" s="122"/>
      <c r="BX614" s="122"/>
      <c r="BY614" s="122"/>
      <c r="BZ614" s="122"/>
      <c r="CA614" s="122"/>
      <c r="CB614" s="122"/>
      <c r="CC614" s="122"/>
      <c r="CD614" s="122"/>
      <c r="CE614" s="122"/>
      <c r="CF614" s="122"/>
      <c r="CG614" s="122"/>
      <c r="CH614" s="122"/>
      <c r="CI614" s="122"/>
      <c r="CJ614" s="122"/>
      <c r="CK614" s="122"/>
      <c r="CL614" s="122"/>
      <c r="CM614" s="122"/>
      <c r="CN614" s="122"/>
      <c r="CO614" s="122"/>
      <c r="CP614" s="122"/>
      <c r="CQ614" s="122"/>
      <c r="CR614" s="122"/>
      <c r="CS614" s="122"/>
    </row>
    <row r="615" spans="1:97" x14ac:dyDescent="0.25">
      <c r="A615" s="94"/>
      <c r="B615" s="93"/>
      <c r="C615" s="93"/>
      <c r="D615" s="94"/>
      <c r="E615" s="94"/>
      <c r="F615" s="115"/>
      <c r="G615" s="115"/>
      <c r="H615" s="115"/>
      <c r="I615" s="19"/>
      <c r="J615" s="115"/>
      <c r="K615" s="115"/>
      <c r="L615" s="116"/>
      <c r="M615" s="117"/>
      <c r="N615" s="118"/>
      <c r="O615" s="119"/>
      <c r="P615" s="164"/>
      <c r="Q615" s="120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21"/>
      <c r="AV615" s="121"/>
      <c r="AW615" s="121"/>
      <c r="AX615" s="121"/>
      <c r="AY615" s="121"/>
      <c r="AZ615" s="121"/>
      <c r="BA615" s="121"/>
      <c r="BB615" s="121"/>
      <c r="BC615" s="121"/>
      <c r="BD615" s="121"/>
      <c r="BE615" s="121"/>
      <c r="BF615" s="121"/>
      <c r="BG615" s="121"/>
      <c r="BH615" s="122"/>
      <c r="BI615" s="122"/>
      <c r="BJ615" s="122"/>
      <c r="BK615" s="122"/>
      <c r="BL615" s="122"/>
      <c r="BM615" s="122"/>
      <c r="BN615" s="122"/>
      <c r="BO615" s="122"/>
      <c r="BP615" s="122"/>
      <c r="BQ615" s="122"/>
      <c r="BR615" s="122"/>
      <c r="BS615" s="122"/>
      <c r="BT615" s="122"/>
      <c r="BU615" s="122"/>
      <c r="BV615" s="122"/>
      <c r="BW615" s="122"/>
      <c r="BX615" s="122"/>
      <c r="BY615" s="122"/>
      <c r="BZ615" s="122"/>
      <c r="CA615" s="122"/>
      <c r="CB615" s="122"/>
      <c r="CC615" s="122"/>
      <c r="CD615" s="122"/>
      <c r="CE615" s="122"/>
      <c r="CF615" s="122"/>
      <c r="CG615" s="122"/>
      <c r="CH615" s="122"/>
      <c r="CI615" s="122"/>
      <c r="CJ615" s="122"/>
      <c r="CK615" s="122"/>
      <c r="CL615" s="122"/>
      <c r="CM615" s="122"/>
      <c r="CN615" s="122"/>
      <c r="CO615" s="122"/>
      <c r="CP615" s="122"/>
      <c r="CQ615" s="122"/>
      <c r="CR615" s="122"/>
      <c r="CS615" s="122"/>
    </row>
    <row r="616" spans="1:97" x14ac:dyDescent="0.25">
      <c r="A616" s="94"/>
      <c r="B616" s="93"/>
      <c r="C616" s="93"/>
      <c r="D616" s="94"/>
      <c r="E616" s="94"/>
      <c r="F616" s="115"/>
      <c r="G616" s="115"/>
      <c r="H616" s="115"/>
      <c r="I616" s="19"/>
      <c r="J616" s="115"/>
      <c r="K616" s="115"/>
      <c r="L616" s="116"/>
      <c r="M616" s="117"/>
      <c r="N616" s="118"/>
      <c r="O616" s="119"/>
      <c r="P616" s="164"/>
      <c r="Q616" s="120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21"/>
      <c r="AV616" s="121"/>
      <c r="AW616" s="121"/>
      <c r="AX616" s="121"/>
      <c r="AY616" s="121"/>
      <c r="AZ616" s="121"/>
      <c r="BA616" s="121"/>
      <c r="BB616" s="121"/>
      <c r="BC616" s="121"/>
      <c r="BD616" s="121"/>
      <c r="BE616" s="121"/>
      <c r="BF616" s="121"/>
      <c r="BG616" s="121"/>
      <c r="BH616" s="122"/>
      <c r="BI616" s="122"/>
      <c r="BJ616" s="122"/>
      <c r="BK616" s="122"/>
      <c r="BL616" s="122"/>
      <c r="BM616" s="122"/>
      <c r="BN616" s="122"/>
      <c r="BO616" s="122"/>
      <c r="BP616" s="122"/>
      <c r="BQ616" s="122"/>
      <c r="BR616" s="122"/>
      <c r="BS616" s="122"/>
      <c r="BT616" s="122"/>
      <c r="BU616" s="122"/>
      <c r="BV616" s="122"/>
      <c r="BW616" s="122"/>
      <c r="BX616" s="122"/>
      <c r="BY616" s="122"/>
      <c r="BZ616" s="122"/>
      <c r="CA616" s="122"/>
      <c r="CB616" s="122"/>
      <c r="CC616" s="122"/>
      <c r="CD616" s="122"/>
      <c r="CE616" s="122"/>
      <c r="CF616" s="122"/>
      <c r="CG616" s="122"/>
      <c r="CH616" s="122"/>
      <c r="CI616" s="122"/>
      <c r="CJ616" s="122"/>
      <c r="CK616" s="122"/>
      <c r="CL616" s="122"/>
      <c r="CM616" s="122"/>
      <c r="CN616" s="122"/>
      <c r="CO616" s="122"/>
      <c r="CP616" s="122"/>
      <c r="CQ616" s="122"/>
      <c r="CR616" s="122"/>
      <c r="CS616" s="122"/>
    </row>
    <row r="617" spans="1:97" x14ac:dyDescent="0.25">
      <c r="A617" s="94"/>
      <c r="B617" s="93"/>
      <c r="C617" s="93"/>
      <c r="D617" s="94"/>
      <c r="E617" s="94"/>
      <c r="F617" s="115"/>
      <c r="G617" s="115"/>
      <c r="H617" s="115"/>
      <c r="I617" s="19"/>
      <c r="J617" s="115"/>
      <c r="K617" s="115"/>
      <c r="L617" s="116"/>
      <c r="M617" s="117"/>
      <c r="N617" s="118"/>
      <c r="O617" s="119"/>
      <c r="P617" s="164"/>
      <c r="Q617" s="120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21"/>
      <c r="AV617" s="121"/>
      <c r="AW617" s="121"/>
      <c r="AX617" s="121"/>
      <c r="AY617" s="121"/>
      <c r="AZ617" s="121"/>
      <c r="BA617" s="121"/>
      <c r="BB617" s="121"/>
      <c r="BC617" s="121"/>
      <c r="BD617" s="121"/>
      <c r="BE617" s="121"/>
      <c r="BF617" s="121"/>
      <c r="BG617" s="121"/>
      <c r="BH617" s="122"/>
      <c r="BI617" s="122"/>
      <c r="BJ617" s="122"/>
      <c r="BK617" s="122"/>
      <c r="BL617" s="122"/>
      <c r="BM617" s="122"/>
      <c r="BN617" s="122"/>
      <c r="BO617" s="122"/>
      <c r="BP617" s="122"/>
      <c r="BQ617" s="122"/>
      <c r="BR617" s="122"/>
      <c r="BS617" s="122"/>
      <c r="BT617" s="122"/>
      <c r="BU617" s="122"/>
      <c r="BV617" s="122"/>
      <c r="BW617" s="122"/>
      <c r="BX617" s="122"/>
      <c r="BY617" s="122"/>
      <c r="BZ617" s="122"/>
      <c r="CA617" s="122"/>
      <c r="CB617" s="122"/>
      <c r="CC617" s="122"/>
      <c r="CD617" s="122"/>
      <c r="CE617" s="122"/>
      <c r="CF617" s="122"/>
      <c r="CG617" s="122"/>
      <c r="CH617" s="122"/>
      <c r="CI617" s="122"/>
      <c r="CJ617" s="122"/>
      <c r="CK617" s="122"/>
      <c r="CL617" s="122"/>
      <c r="CM617" s="122"/>
      <c r="CN617" s="122"/>
      <c r="CO617" s="122"/>
      <c r="CP617" s="122"/>
      <c r="CQ617" s="122"/>
      <c r="CR617" s="122"/>
      <c r="CS617" s="122"/>
    </row>
    <row r="618" spans="1:97" x14ac:dyDescent="0.25">
      <c r="A618" s="94"/>
      <c r="B618" s="93"/>
      <c r="C618" s="93"/>
      <c r="D618" s="94"/>
      <c r="E618" s="94"/>
      <c r="F618" s="115"/>
      <c r="G618" s="115"/>
      <c r="H618" s="115"/>
      <c r="I618" s="19"/>
      <c r="J618" s="115"/>
      <c r="K618" s="115"/>
      <c r="L618" s="116"/>
      <c r="M618" s="117"/>
      <c r="N618" s="118"/>
      <c r="O618" s="119"/>
      <c r="P618" s="164"/>
      <c r="Q618" s="120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21"/>
      <c r="AV618" s="121"/>
      <c r="AW618" s="121"/>
      <c r="AX618" s="121"/>
      <c r="AY618" s="121"/>
      <c r="AZ618" s="121"/>
      <c r="BA618" s="121"/>
      <c r="BB618" s="121"/>
      <c r="BC618" s="121"/>
      <c r="BD618" s="121"/>
      <c r="BE618" s="121"/>
      <c r="BF618" s="121"/>
      <c r="BG618" s="121"/>
      <c r="BH618" s="122"/>
      <c r="BI618" s="122"/>
      <c r="BJ618" s="122"/>
      <c r="BK618" s="122"/>
      <c r="BL618" s="122"/>
      <c r="BM618" s="122"/>
      <c r="BN618" s="122"/>
      <c r="BO618" s="122"/>
      <c r="BP618" s="122"/>
      <c r="BQ618" s="122"/>
      <c r="BR618" s="122"/>
      <c r="BS618" s="122"/>
      <c r="BT618" s="122"/>
      <c r="BU618" s="122"/>
      <c r="BV618" s="122"/>
      <c r="BW618" s="122"/>
      <c r="BX618" s="122"/>
      <c r="BY618" s="122"/>
      <c r="BZ618" s="122"/>
      <c r="CA618" s="122"/>
      <c r="CB618" s="122"/>
      <c r="CC618" s="122"/>
      <c r="CD618" s="122"/>
      <c r="CE618" s="122"/>
      <c r="CF618" s="122"/>
      <c r="CG618" s="122"/>
      <c r="CH618" s="122"/>
      <c r="CI618" s="122"/>
      <c r="CJ618" s="122"/>
      <c r="CK618" s="122"/>
      <c r="CL618" s="122"/>
      <c r="CM618" s="122"/>
      <c r="CN618" s="122"/>
      <c r="CO618" s="122"/>
      <c r="CP618" s="122"/>
      <c r="CQ618" s="122"/>
      <c r="CR618" s="122"/>
      <c r="CS618" s="122"/>
    </row>
    <row r="619" spans="1:97" x14ac:dyDescent="0.25">
      <c r="A619" s="94"/>
      <c r="B619" s="93"/>
      <c r="C619" s="93"/>
      <c r="D619" s="94"/>
      <c r="E619" s="94"/>
      <c r="F619" s="115"/>
      <c r="G619" s="115"/>
      <c r="H619" s="115"/>
      <c r="I619" s="19"/>
      <c r="J619" s="115"/>
      <c r="K619" s="115"/>
      <c r="L619" s="116"/>
      <c r="M619" s="117"/>
      <c r="N619" s="118"/>
      <c r="O619" s="119"/>
      <c r="P619" s="164"/>
      <c r="Q619" s="120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21"/>
      <c r="AV619" s="121"/>
      <c r="AW619" s="121"/>
      <c r="AX619" s="121"/>
      <c r="AY619" s="121"/>
      <c r="AZ619" s="121"/>
      <c r="BA619" s="121"/>
      <c r="BB619" s="121"/>
      <c r="BC619" s="121"/>
      <c r="BD619" s="121"/>
      <c r="BE619" s="121"/>
      <c r="BF619" s="121"/>
      <c r="BG619" s="121"/>
      <c r="BH619" s="122"/>
      <c r="BI619" s="122"/>
      <c r="BJ619" s="122"/>
      <c r="BK619" s="122"/>
      <c r="BL619" s="122"/>
      <c r="BM619" s="122"/>
      <c r="BN619" s="122"/>
      <c r="BO619" s="122"/>
      <c r="BP619" s="122"/>
      <c r="BQ619" s="122"/>
      <c r="BR619" s="122"/>
      <c r="BS619" s="122"/>
      <c r="BT619" s="122"/>
      <c r="BU619" s="122"/>
      <c r="BV619" s="122"/>
      <c r="BW619" s="122"/>
      <c r="BX619" s="122"/>
      <c r="BY619" s="122"/>
      <c r="BZ619" s="122"/>
      <c r="CA619" s="122"/>
      <c r="CB619" s="122"/>
      <c r="CC619" s="122"/>
      <c r="CD619" s="122"/>
      <c r="CE619" s="122"/>
      <c r="CF619" s="122"/>
      <c r="CG619" s="122"/>
      <c r="CH619" s="122"/>
      <c r="CI619" s="122"/>
      <c r="CJ619" s="122"/>
      <c r="CK619" s="122"/>
      <c r="CL619" s="122"/>
      <c r="CM619" s="122"/>
      <c r="CN619" s="122"/>
      <c r="CO619" s="122"/>
      <c r="CP619" s="122"/>
      <c r="CQ619" s="122"/>
      <c r="CR619" s="122"/>
      <c r="CS619" s="122"/>
    </row>
    <row r="620" spans="1:97" x14ac:dyDescent="0.25">
      <c r="A620" s="94"/>
      <c r="B620" s="93"/>
      <c r="C620" s="93"/>
      <c r="D620" s="94"/>
      <c r="E620" s="94"/>
      <c r="F620" s="115"/>
      <c r="G620" s="115"/>
      <c r="H620" s="115"/>
      <c r="I620" s="19"/>
      <c r="J620" s="115"/>
      <c r="K620" s="115"/>
      <c r="L620" s="116"/>
      <c r="M620" s="117"/>
      <c r="N620" s="118"/>
      <c r="O620" s="119"/>
      <c r="P620" s="164"/>
      <c r="Q620" s="120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21"/>
      <c r="AV620" s="121"/>
      <c r="AW620" s="121"/>
      <c r="AX620" s="121"/>
      <c r="AY620" s="121"/>
      <c r="AZ620" s="121"/>
      <c r="BA620" s="121"/>
      <c r="BB620" s="121"/>
      <c r="BC620" s="121"/>
      <c r="BD620" s="121"/>
      <c r="BE620" s="121"/>
      <c r="BF620" s="121"/>
      <c r="BG620" s="121"/>
      <c r="BH620" s="122"/>
      <c r="BI620" s="122"/>
      <c r="BJ620" s="122"/>
      <c r="BK620" s="122"/>
      <c r="BL620" s="122"/>
      <c r="BM620" s="122"/>
      <c r="BN620" s="122"/>
      <c r="BO620" s="122"/>
      <c r="BP620" s="122"/>
      <c r="BQ620" s="122"/>
      <c r="BR620" s="122"/>
      <c r="BS620" s="122"/>
      <c r="BT620" s="122"/>
      <c r="BU620" s="122"/>
      <c r="BV620" s="122"/>
      <c r="BW620" s="122"/>
      <c r="BX620" s="122"/>
      <c r="BY620" s="122"/>
      <c r="BZ620" s="122"/>
      <c r="CA620" s="122"/>
      <c r="CB620" s="122"/>
      <c r="CC620" s="122"/>
      <c r="CD620" s="122"/>
      <c r="CE620" s="122"/>
      <c r="CF620" s="122"/>
      <c r="CG620" s="122"/>
      <c r="CH620" s="122"/>
      <c r="CI620" s="122"/>
      <c r="CJ620" s="122"/>
      <c r="CK620" s="122"/>
      <c r="CL620" s="122"/>
      <c r="CM620" s="122"/>
      <c r="CN620" s="122"/>
      <c r="CO620" s="122"/>
      <c r="CP620" s="122"/>
      <c r="CQ620" s="122"/>
      <c r="CR620" s="122"/>
      <c r="CS620" s="122"/>
    </row>
    <row r="621" spans="1:97" x14ac:dyDescent="0.25">
      <c r="A621" s="94"/>
      <c r="B621" s="93"/>
      <c r="C621" s="93"/>
      <c r="D621" s="94"/>
      <c r="E621" s="94"/>
      <c r="F621" s="115"/>
      <c r="G621" s="115"/>
      <c r="H621" s="115"/>
      <c r="I621" s="19"/>
      <c r="J621" s="115"/>
      <c r="K621" s="115"/>
      <c r="L621" s="116"/>
      <c r="M621" s="117"/>
      <c r="N621" s="118"/>
      <c r="O621" s="119"/>
      <c r="P621" s="164"/>
      <c r="Q621" s="120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21"/>
      <c r="AV621" s="121"/>
      <c r="AW621" s="121"/>
      <c r="AX621" s="121"/>
      <c r="AY621" s="121"/>
      <c r="AZ621" s="121"/>
      <c r="BA621" s="121"/>
      <c r="BB621" s="121"/>
      <c r="BC621" s="121"/>
      <c r="BD621" s="121"/>
      <c r="BE621" s="121"/>
      <c r="BF621" s="121"/>
      <c r="BG621" s="121"/>
      <c r="BH621" s="122"/>
      <c r="BI621" s="122"/>
      <c r="BJ621" s="122"/>
      <c r="BK621" s="122"/>
      <c r="BL621" s="122"/>
      <c r="BM621" s="122"/>
      <c r="BN621" s="122"/>
      <c r="BO621" s="122"/>
      <c r="BP621" s="122"/>
      <c r="BQ621" s="122"/>
      <c r="BR621" s="122"/>
      <c r="BS621" s="122"/>
      <c r="BT621" s="122"/>
      <c r="BU621" s="122"/>
      <c r="BV621" s="122"/>
      <c r="BW621" s="122"/>
      <c r="BX621" s="122"/>
      <c r="BY621" s="122"/>
      <c r="BZ621" s="122"/>
      <c r="CA621" s="122"/>
      <c r="CB621" s="122"/>
      <c r="CC621" s="122"/>
      <c r="CD621" s="122"/>
      <c r="CE621" s="122"/>
      <c r="CF621" s="122"/>
      <c r="CG621" s="122"/>
      <c r="CH621" s="122"/>
      <c r="CI621" s="122"/>
      <c r="CJ621" s="122"/>
      <c r="CK621" s="122"/>
      <c r="CL621" s="122"/>
      <c r="CM621" s="122"/>
      <c r="CN621" s="122"/>
      <c r="CO621" s="122"/>
      <c r="CP621" s="122"/>
      <c r="CQ621" s="122"/>
      <c r="CR621" s="122"/>
      <c r="CS621" s="122"/>
    </row>
    <row r="622" spans="1:97" x14ac:dyDescent="0.25">
      <c r="A622" s="94"/>
      <c r="B622" s="93"/>
      <c r="C622" s="93"/>
      <c r="D622" s="94"/>
      <c r="E622" s="94"/>
      <c r="F622" s="115"/>
      <c r="G622" s="115"/>
      <c r="H622" s="115"/>
      <c r="I622" s="19"/>
      <c r="J622" s="115"/>
      <c r="K622" s="115"/>
      <c r="L622" s="116"/>
      <c r="M622" s="117"/>
      <c r="N622" s="118"/>
      <c r="O622" s="119"/>
      <c r="P622" s="164"/>
      <c r="Q622" s="120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21"/>
      <c r="AV622" s="121"/>
      <c r="AW622" s="121"/>
      <c r="AX622" s="121"/>
      <c r="AY622" s="121"/>
      <c r="AZ622" s="121"/>
      <c r="BA622" s="121"/>
      <c r="BB622" s="121"/>
      <c r="BC622" s="121"/>
      <c r="BD622" s="121"/>
      <c r="BE622" s="121"/>
      <c r="BF622" s="121"/>
      <c r="BG622" s="121"/>
      <c r="BH622" s="122"/>
      <c r="BI622" s="122"/>
      <c r="BJ622" s="122"/>
      <c r="BK622" s="122"/>
      <c r="BL622" s="122"/>
      <c r="BM622" s="122"/>
      <c r="BN622" s="122"/>
      <c r="BO622" s="122"/>
      <c r="BP622" s="122"/>
      <c r="BQ622" s="122"/>
      <c r="BR622" s="122"/>
      <c r="BS622" s="122"/>
      <c r="BT622" s="122"/>
      <c r="BU622" s="122"/>
      <c r="BV622" s="122"/>
      <c r="BW622" s="122"/>
      <c r="BX622" s="122"/>
      <c r="BY622" s="122"/>
      <c r="BZ622" s="122"/>
      <c r="CA622" s="122"/>
      <c r="CB622" s="122"/>
      <c r="CC622" s="122"/>
      <c r="CD622" s="122"/>
      <c r="CE622" s="122"/>
      <c r="CF622" s="122"/>
      <c r="CG622" s="122"/>
      <c r="CH622" s="122"/>
      <c r="CI622" s="122"/>
      <c r="CJ622" s="122"/>
      <c r="CK622" s="122"/>
      <c r="CL622" s="122"/>
      <c r="CM622" s="122"/>
      <c r="CN622" s="122"/>
      <c r="CO622" s="122"/>
      <c r="CP622" s="122"/>
      <c r="CQ622" s="122"/>
      <c r="CR622" s="122"/>
      <c r="CS622" s="122"/>
    </row>
    <row r="623" spans="1:97" x14ac:dyDescent="0.25">
      <c r="A623" s="94"/>
      <c r="B623" s="93"/>
      <c r="C623" s="93"/>
      <c r="D623" s="94"/>
      <c r="E623" s="94"/>
      <c r="F623" s="115"/>
      <c r="G623" s="115"/>
      <c r="H623" s="115"/>
      <c r="I623" s="19"/>
      <c r="J623" s="115"/>
      <c r="K623" s="115"/>
      <c r="L623" s="116"/>
      <c r="M623" s="117"/>
      <c r="N623" s="118"/>
      <c r="O623" s="119"/>
      <c r="P623" s="164"/>
      <c r="Q623" s="120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21"/>
      <c r="AV623" s="121"/>
      <c r="AW623" s="121"/>
      <c r="AX623" s="121"/>
      <c r="AY623" s="121"/>
      <c r="AZ623" s="121"/>
      <c r="BA623" s="121"/>
      <c r="BB623" s="121"/>
      <c r="BC623" s="121"/>
      <c r="BD623" s="121"/>
      <c r="BE623" s="121"/>
      <c r="BF623" s="121"/>
      <c r="BG623" s="121"/>
      <c r="BH623" s="122"/>
      <c r="BI623" s="122"/>
      <c r="BJ623" s="122"/>
      <c r="BK623" s="122"/>
      <c r="BL623" s="122"/>
      <c r="BM623" s="122"/>
      <c r="BN623" s="122"/>
      <c r="BO623" s="122"/>
      <c r="BP623" s="122"/>
      <c r="BQ623" s="122"/>
      <c r="BR623" s="122"/>
      <c r="BS623" s="122"/>
      <c r="BT623" s="122"/>
      <c r="BU623" s="122"/>
      <c r="BV623" s="122"/>
      <c r="BW623" s="122"/>
      <c r="BX623" s="122"/>
      <c r="BY623" s="122"/>
      <c r="BZ623" s="122"/>
      <c r="CA623" s="122"/>
      <c r="CB623" s="122"/>
      <c r="CC623" s="122"/>
      <c r="CD623" s="122"/>
      <c r="CE623" s="122"/>
      <c r="CF623" s="122"/>
      <c r="CG623" s="122"/>
      <c r="CH623" s="122"/>
      <c r="CI623" s="122"/>
      <c r="CJ623" s="122"/>
      <c r="CK623" s="122"/>
      <c r="CL623" s="122"/>
      <c r="CM623" s="122"/>
      <c r="CN623" s="122"/>
      <c r="CO623" s="122"/>
      <c r="CP623" s="122"/>
      <c r="CQ623" s="122"/>
      <c r="CR623" s="122"/>
      <c r="CS623" s="122"/>
    </row>
    <row r="624" spans="1:97" x14ac:dyDescent="0.25">
      <c r="A624" s="94"/>
      <c r="B624" s="93"/>
      <c r="C624" s="93"/>
      <c r="D624" s="94"/>
      <c r="E624" s="94"/>
      <c r="F624" s="115"/>
      <c r="G624" s="115"/>
      <c r="H624" s="115"/>
      <c r="I624" s="19"/>
      <c r="J624" s="115"/>
      <c r="K624" s="115"/>
      <c r="L624" s="116"/>
      <c r="M624" s="117"/>
      <c r="N624" s="118"/>
      <c r="O624" s="119"/>
      <c r="P624" s="164"/>
      <c r="Q624" s="120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21"/>
      <c r="AV624" s="121"/>
      <c r="AW624" s="121"/>
      <c r="AX624" s="121"/>
      <c r="AY624" s="121"/>
      <c r="AZ624" s="121"/>
      <c r="BA624" s="121"/>
      <c r="BB624" s="121"/>
      <c r="BC624" s="121"/>
      <c r="BD624" s="121"/>
      <c r="BE624" s="121"/>
      <c r="BF624" s="121"/>
      <c r="BG624" s="121"/>
      <c r="BH624" s="122"/>
      <c r="BI624" s="122"/>
      <c r="BJ624" s="122"/>
      <c r="BK624" s="122"/>
      <c r="BL624" s="122"/>
      <c r="BM624" s="122"/>
      <c r="BN624" s="122"/>
      <c r="BO624" s="122"/>
      <c r="BP624" s="122"/>
      <c r="BQ624" s="122"/>
      <c r="BR624" s="122"/>
      <c r="BS624" s="122"/>
      <c r="BT624" s="122"/>
      <c r="BU624" s="122"/>
      <c r="BV624" s="122"/>
      <c r="BW624" s="122"/>
      <c r="BX624" s="122"/>
      <c r="BY624" s="122"/>
      <c r="BZ624" s="122"/>
      <c r="CA624" s="122"/>
      <c r="CB624" s="122"/>
      <c r="CC624" s="122"/>
      <c r="CD624" s="122"/>
      <c r="CE624" s="122"/>
      <c r="CF624" s="122"/>
      <c r="CG624" s="122"/>
      <c r="CH624" s="122"/>
      <c r="CI624" s="122"/>
      <c r="CJ624" s="122"/>
      <c r="CK624" s="122"/>
      <c r="CL624" s="122"/>
      <c r="CM624" s="122"/>
      <c r="CN624" s="122"/>
      <c r="CO624" s="122"/>
      <c r="CP624" s="122"/>
      <c r="CQ624" s="122"/>
      <c r="CR624" s="122"/>
      <c r="CS624" s="122"/>
    </row>
    <row r="625" spans="1:97" x14ac:dyDescent="0.25">
      <c r="A625" s="94"/>
      <c r="B625" s="93"/>
      <c r="C625" s="93"/>
      <c r="D625" s="94"/>
      <c r="E625" s="94"/>
      <c r="F625" s="115"/>
      <c r="G625" s="115"/>
      <c r="H625" s="115"/>
      <c r="I625" s="19"/>
      <c r="J625" s="115"/>
      <c r="K625" s="115"/>
      <c r="L625" s="116"/>
      <c r="M625" s="117"/>
      <c r="N625" s="118"/>
      <c r="O625" s="119"/>
      <c r="P625" s="164"/>
      <c r="Q625" s="120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21"/>
      <c r="AV625" s="121"/>
      <c r="AW625" s="121"/>
      <c r="AX625" s="121"/>
      <c r="AY625" s="121"/>
      <c r="AZ625" s="121"/>
      <c r="BA625" s="121"/>
      <c r="BB625" s="121"/>
      <c r="BC625" s="121"/>
      <c r="BD625" s="121"/>
      <c r="BE625" s="121"/>
      <c r="BF625" s="121"/>
      <c r="BG625" s="121"/>
      <c r="BH625" s="122"/>
      <c r="BI625" s="122"/>
      <c r="BJ625" s="122"/>
      <c r="BK625" s="122"/>
      <c r="BL625" s="122"/>
      <c r="BM625" s="122"/>
      <c r="BN625" s="122"/>
      <c r="BO625" s="122"/>
      <c r="BP625" s="122"/>
      <c r="BQ625" s="122"/>
      <c r="BR625" s="122"/>
      <c r="BS625" s="122"/>
      <c r="BT625" s="122"/>
      <c r="BU625" s="122"/>
      <c r="BV625" s="122"/>
      <c r="BW625" s="122"/>
      <c r="BX625" s="122"/>
      <c r="BY625" s="122"/>
      <c r="BZ625" s="122"/>
      <c r="CA625" s="122"/>
      <c r="CB625" s="122"/>
      <c r="CC625" s="122"/>
      <c r="CD625" s="122"/>
      <c r="CE625" s="122"/>
      <c r="CF625" s="122"/>
      <c r="CG625" s="122"/>
      <c r="CH625" s="122"/>
      <c r="CI625" s="122"/>
      <c r="CJ625" s="122"/>
      <c r="CK625" s="122"/>
      <c r="CL625" s="122"/>
      <c r="CM625" s="122"/>
      <c r="CN625" s="122"/>
      <c r="CO625" s="122"/>
      <c r="CP625" s="122"/>
      <c r="CQ625" s="122"/>
      <c r="CR625" s="122"/>
      <c r="CS625" s="122"/>
    </row>
    <row r="626" spans="1:97" x14ac:dyDescent="0.25">
      <c r="A626" s="94"/>
      <c r="B626" s="93"/>
      <c r="C626" s="93"/>
      <c r="D626" s="94"/>
      <c r="E626" s="94"/>
      <c r="F626" s="115"/>
      <c r="G626" s="115"/>
      <c r="H626" s="115"/>
      <c r="I626" s="19"/>
      <c r="J626" s="115"/>
      <c r="K626" s="115"/>
      <c r="L626" s="116"/>
      <c r="M626" s="117"/>
      <c r="N626" s="118"/>
      <c r="O626" s="119"/>
      <c r="P626" s="164"/>
      <c r="Q626" s="120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21"/>
      <c r="AV626" s="121"/>
      <c r="AW626" s="121"/>
      <c r="AX626" s="121"/>
      <c r="AY626" s="121"/>
      <c r="AZ626" s="121"/>
      <c r="BA626" s="121"/>
      <c r="BB626" s="121"/>
      <c r="BC626" s="121"/>
      <c r="BD626" s="121"/>
      <c r="BE626" s="121"/>
      <c r="BF626" s="121"/>
      <c r="BG626" s="121"/>
      <c r="BH626" s="122"/>
      <c r="BI626" s="122"/>
      <c r="BJ626" s="122"/>
      <c r="BK626" s="122"/>
      <c r="BL626" s="122"/>
      <c r="BM626" s="122"/>
      <c r="BN626" s="122"/>
      <c r="BO626" s="122"/>
      <c r="BP626" s="122"/>
      <c r="BQ626" s="122"/>
      <c r="BR626" s="122"/>
      <c r="BS626" s="122"/>
      <c r="BT626" s="122"/>
      <c r="BU626" s="122"/>
      <c r="BV626" s="122"/>
      <c r="BW626" s="122"/>
      <c r="BX626" s="122"/>
      <c r="BY626" s="122"/>
      <c r="BZ626" s="122"/>
      <c r="CA626" s="122"/>
      <c r="CB626" s="122"/>
      <c r="CC626" s="122"/>
      <c r="CD626" s="122"/>
      <c r="CE626" s="122"/>
      <c r="CF626" s="122"/>
      <c r="CG626" s="122"/>
      <c r="CH626" s="122"/>
      <c r="CI626" s="122"/>
      <c r="CJ626" s="122"/>
      <c r="CK626" s="122"/>
      <c r="CL626" s="122"/>
      <c r="CM626" s="122"/>
      <c r="CN626" s="122"/>
      <c r="CO626" s="122"/>
      <c r="CP626" s="122"/>
      <c r="CQ626" s="122"/>
      <c r="CR626" s="122"/>
      <c r="CS626" s="122"/>
    </row>
    <row r="627" spans="1:97" x14ac:dyDescent="0.25">
      <c r="A627" s="94"/>
      <c r="B627" s="93"/>
      <c r="C627" s="93"/>
      <c r="D627" s="94"/>
      <c r="E627" s="94"/>
      <c r="F627" s="115"/>
      <c r="G627" s="115"/>
      <c r="H627" s="115"/>
      <c r="I627" s="19"/>
      <c r="J627" s="115"/>
      <c r="K627" s="115"/>
      <c r="L627" s="116"/>
      <c r="M627" s="117"/>
      <c r="N627" s="118"/>
      <c r="O627" s="119"/>
      <c r="P627" s="164"/>
      <c r="Q627" s="120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21"/>
      <c r="AV627" s="121"/>
      <c r="AW627" s="121"/>
      <c r="AX627" s="121"/>
      <c r="AY627" s="121"/>
      <c r="AZ627" s="121"/>
      <c r="BA627" s="121"/>
      <c r="BB627" s="121"/>
      <c r="BC627" s="121"/>
      <c r="BD627" s="121"/>
      <c r="BE627" s="121"/>
      <c r="BF627" s="121"/>
      <c r="BG627" s="121"/>
      <c r="BH627" s="122"/>
      <c r="BI627" s="122"/>
      <c r="BJ627" s="122"/>
      <c r="BK627" s="122"/>
      <c r="BL627" s="122"/>
      <c r="BM627" s="122"/>
      <c r="BN627" s="122"/>
      <c r="BO627" s="122"/>
      <c r="BP627" s="122"/>
      <c r="BQ627" s="122"/>
      <c r="BR627" s="122"/>
      <c r="BS627" s="122"/>
      <c r="BT627" s="122"/>
      <c r="BU627" s="122"/>
      <c r="BV627" s="122"/>
      <c r="BW627" s="122"/>
      <c r="BX627" s="122"/>
      <c r="BY627" s="122"/>
      <c r="BZ627" s="122"/>
      <c r="CA627" s="122"/>
      <c r="CB627" s="122"/>
      <c r="CC627" s="122"/>
      <c r="CD627" s="122"/>
      <c r="CE627" s="122"/>
      <c r="CF627" s="122"/>
      <c r="CG627" s="122"/>
      <c r="CH627" s="122"/>
      <c r="CI627" s="122"/>
      <c r="CJ627" s="122"/>
      <c r="CK627" s="122"/>
      <c r="CL627" s="122"/>
      <c r="CM627" s="122"/>
      <c r="CN627" s="122"/>
      <c r="CO627" s="122"/>
      <c r="CP627" s="122"/>
      <c r="CQ627" s="122"/>
      <c r="CR627" s="122"/>
      <c r="CS627" s="122"/>
    </row>
    <row r="628" spans="1:97" x14ac:dyDescent="0.25">
      <c r="A628" s="94"/>
      <c r="B628" s="93"/>
      <c r="C628" s="93"/>
      <c r="D628" s="94"/>
      <c r="E628" s="94"/>
      <c r="F628" s="115"/>
      <c r="G628" s="115"/>
      <c r="H628" s="115"/>
      <c r="I628" s="19"/>
      <c r="J628" s="115"/>
      <c r="K628" s="115"/>
      <c r="L628" s="116"/>
      <c r="M628" s="117"/>
      <c r="N628" s="118"/>
      <c r="O628" s="119"/>
      <c r="P628" s="164"/>
      <c r="Q628" s="120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21"/>
      <c r="AV628" s="121"/>
      <c r="AW628" s="121"/>
      <c r="AX628" s="121"/>
      <c r="AY628" s="121"/>
      <c r="AZ628" s="121"/>
      <c r="BA628" s="121"/>
      <c r="BB628" s="121"/>
      <c r="BC628" s="121"/>
      <c r="BD628" s="121"/>
      <c r="BE628" s="121"/>
      <c r="BF628" s="121"/>
      <c r="BG628" s="121"/>
      <c r="BH628" s="122"/>
      <c r="BI628" s="122"/>
      <c r="BJ628" s="122"/>
      <c r="BK628" s="122"/>
      <c r="BL628" s="122"/>
      <c r="BM628" s="122"/>
      <c r="BN628" s="122"/>
      <c r="BO628" s="122"/>
      <c r="BP628" s="122"/>
      <c r="BQ628" s="122"/>
      <c r="BR628" s="122"/>
      <c r="BS628" s="122"/>
      <c r="BT628" s="122"/>
      <c r="BU628" s="122"/>
      <c r="BV628" s="122"/>
      <c r="BW628" s="122"/>
      <c r="BX628" s="122"/>
      <c r="BY628" s="122"/>
      <c r="BZ628" s="122"/>
      <c r="CA628" s="122"/>
      <c r="CB628" s="122"/>
      <c r="CC628" s="122"/>
      <c r="CD628" s="122"/>
      <c r="CE628" s="122"/>
      <c r="CF628" s="122"/>
      <c r="CG628" s="122"/>
      <c r="CH628" s="122"/>
      <c r="CI628" s="122"/>
      <c r="CJ628" s="122"/>
      <c r="CK628" s="122"/>
      <c r="CL628" s="122"/>
      <c r="CM628" s="122"/>
      <c r="CN628" s="122"/>
      <c r="CO628" s="122"/>
      <c r="CP628" s="122"/>
      <c r="CQ628" s="122"/>
      <c r="CR628" s="122"/>
      <c r="CS628" s="122"/>
    </row>
    <row r="629" spans="1:97" x14ac:dyDescent="0.25">
      <c r="A629" s="94"/>
      <c r="B629" s="93"/>
      <c r="C629" s="93"/>
      <c r="D629" s="94"/>
      <c r="E629" s="94"/>
      <c r="F629" s="115"/>
      <c r="G629" s="115"/>
      <c r="H629" s="115"/>
      <c r="I629" s="19"/>
      <c r="J629" s="115"/>
      <c r="K629" s="115"/>
      <c r="L629" s="116"/>
      <c r="M629" s="117"/>
      <c r="N629" s="118"/>
      <c r="O629" s="119"/>
      <c r="P629" s="164"/>
      <c r="Q629" s="120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21"/>
      <c r="AV629" s="121"/>
      <c r="AW629" s="121"/>
      <c r="AX629" s="121"/>
      <c r="AY629" s="121"/>
      <c r="AZ629" s="121"/>
      <c r="BA629" s="121"/>
      <c r="BB629" s="121"/>
      <c r="BC629" s="121"/>
      <c r="BD629" s="121"/>
      <c r="BE629" s="121"/>
      <c r="BF629" s="121"/>
      <c r="BG629" s="121"/>
      <c r="BH629" s="122"/>
      <c r="BI629" s="122"/>
      <c r="BJ629" s="122"/>
      <c r="BK629" s="122"/>
      <c r="BL629" s="122"/>
      <c r="BM629" s="122"/>
      <c r="BN629" s="122"/>
      <c r="BO629" s="122"/>
      <c r="BP629" s="122"/>
      <c r="BQ629" s="122"/>
      <c r="BR629" s="122"/>
      <c r="BS629" s="122"/>
      <c r="BT629" s="122"/>
      <c r="BU629" s="122"/>
      <c r="BV629" s="122"/>
      <c r="BW629" s="122"/>
      <c r="BX629" s="122"/>
      <c r="BY629" s="122"/>
      <c r="BZ629" s="122"/>
      <c r="CA629" s="122"/>
      <c r="CB629" s="122"/>
      <c r="CC629" s="122"/>
      <c r="CD629" s="122"/>
      <c r="CE629" s="122"/>
      <c r="CF629" s="122"/>
      <c r="CG629" s="122"/>
      <c r="CH629" s="122"/>
      <c r="CI629" s="122"/>
      <c r="CJ629" s="122"/>
      <c r="CK629" s="122"/>
      <c r="CL629" s="122"/>
      <c r="CM629" s="122"/>
      <c r="CN629" s="122"/>
      <c r="CO629" s="122"/>
      <c r="CP629" s="122"/>
      <c r="CQ629" s="122"/>
      <c r="CR629" s="122"/>
      <c r="CS629" s="122"/>
    </row>
    <row r="630" spans="1:97" x14ac:dyDescent="0.25">
      <c r="A630" s="94"/>
      <c r="B630" s="93"/>
      <c r="C630" s="93"/>
      <c r="D630" s="94"/>
      <c r="E630" s="94"/>
      <c r="F630" s="115"/>
      <c r="G630" s="115"/>
      <c r="H630" s="115"/>
      <c r="I630" s="19"/>
      <c r="J630" s="115"/>
      <c r="K630" s="115"/>
      <c r="L630" s="116"/>
      <c r="M630" s="117"/>
      <c r="N630" s="118"/>
      <c r="O630" s="119"/>
      <c r="P630" s="164"/>
      <c r="Q630" s="120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21"/>
      <c r="AV630" s="121"/>
      <c r="AW630" s="121"/>
      <c r="AX630" s="121"/>
      <c r="AY630" s="121"/>
      <c r="AZ630" s="121"/>
      <c r="BA630" s="121"/>
      <c r="BB630" s="121"/>
      <c r="BC630" s="121"/>
      <c r="BD630" s="121"/>
      <c r="BE630" s="121"/>
      <c r="BF630" s="121"/>
      <c r="BG630" s="121"/>
      <c r="BH630" s="122"/>
      <c r="BI630" s="122"/>
      <c r="BJ630" s="122"/>
      <c r="BK630" s="122"/>
      <c r="BL630" s="122"/>
      <c r="BM630" s="122"/>
      <c r="BN630" s="122"/>
      <c r="BO630" s="122"/>
      <c r="BP630" s="122"/>
      <c r="BQ630" s="122"/>
      <c r="BR630" s="122"/>
      <c r="BS630" s="122"/>
      <c r="BT630" s="122"/>
      <c r="BU630" s="122"/>
      <c r="BV630" s="122"/>
      <c r="BW630" s="122"/>
      <c r="BX630" s="122"/>
      <c r="BY630" s="122"/>
      <c r="BZ630" s="122"/>
      <c r="CA630" s="122"/>
      <c r="CB630" s="122"/>
      <c r="CC630" s="122"/>
      <c r="CD630" s="122"/>
      <c r="CE630" s="122"/>
      <c r="CF630" s="122"/>
      <c r="CG630" s="122"/>
      <c r="CH630" s="122"/>
      <c r="CI630" s="122"/>
      <c r="CJ630" s="122"/>
      <c r="CK630" s="122"/>
      <c r="CL630" s="122"/>
      <c r="CM630" s="122"/>
      <c r="CN630" s="122"/>
      <c r="CO630" s="122"/>
      <c r="CP630" s="122"/>
      <c r="CQ630" s="122"/>
      <c r="CR630" s="122"/>
      <c r="CS630" s="122"/>
    </row>
    <row r="631" spans="1:97" x14ac:dyDescent="0.25">
      <c r="A631" s="94"/>
      <c r="B631" s="93"/>
      <c r="C631" s="93"/>
      <c r="D631" s="94"/>
      <c r="E631" s="94"/>
      <c r="F631" s="115"/>
      <c r="G631" s="115"/>
      <c r="H631" s="115"/>
      <c r="I631" s="19"/>
      <c r="J631" s="115"/>
      <c r="K631" s="115"/>
      <c r="L631" s="116"/>
      <c r="M631" s="117"/>
      <c r="N631" s="118"/>
      <c r="O631" s="119"/>
      <c r="P631" s="164"/>
      <c r="Q631" s="120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21"/>
      <c r="AV631" s="121"/>
      <c r="AW631" s="121"/>
      <c r="AX631" s="121"/>
      <c r="AY631" s="121"/>
      <c r="AZ631" s="121"/>
      <c r="BA631" s="121"/>
      <c r="BB631" s="121"/>
      <c r="BC631" s="121"/>
      <c r="BD631" s="121"/>
      <c r="BE631" s="121"/>
      <c r="BF631" s="121"/>
      <c r="BG631" s="121"/>
      <c r="BH631" s="122"/>
      <c r="BI631" s="122"/>
      <c r="BJ631" s="122"/>
      <c r="BK631" s="122"/>
      <c r="BL631" s="122"/>
      <c r="BM631" s="122"/>
      <c r="BN631" s="122"/>
      <c r="BO631" s="122"/>
      <c r="BP631" s="122"/>
      <c r="BQ631" s="122"/>
      <c r="BR631" s="122"/>
      <c r="BS631" s="122"/>
      <c r="BT631" s="122"/>
      <c r="BU631" s="122"/>
      <c r="BV631" s="122"/>
      <c r="BW631" s="122"/>
      <c r="BX631" s="122"/>
      <c r="BY631" s="122"/>
      <c r="BZ631" s="122"/>
      <c r="CA631" s="122"/>
      <c r="CB631" s="122"/>
      <c r="CC631" s="122"/>
      <c r="CD631" s="122"/>
      <c r="CE631" s="122"/>
      <c r="CF631" s="122"/>
      <c r="CG631" s="122"/>
      <c r="CH631" s="122"/>
      <c r="CI631" s="122"/>
      <c r="CJ631" s="122"/>
      <c r="CK631" s="122"/>
      <c r="CL631" s="122"/>
      <c r="CM631" s="122"/>
      <c r="CN631" s="122"/>
      <c r="CO631" s="122"/>
      <c r="CP631" s="122"/>
      <c r="CQ631" s="122"/>
      <c r="CR631" s="122"/>
      <c r="CS631" s="122"/>
    </row>
    <row r="632" spans="1:97" x14ac:dyDescent="0.25">
      <c r="A632" s="94"/>
      <c r="B632" s="93"/>
      <c r="C632" s="93"/>
      <c r="D632" s="94"/>
      <c r="E632" s="94"/>
      <c r="F632" s="115"/>
      <c r="G632" s="115"/>
      <c r="H632" s="115"/>
      <c r="I632" s="19"/>
      <c r="J632" s="115"/>
      <c r="K632" s="115"/>
      <c r="L632" s="116"/>
      <c r="M632" s="117"/>
      <c r="N632" s="118"/>
      <c r="O632" s="119"/>
      <c r="P632" s="164"/>
      <c r="Q632" s="120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21"/>
      <c r="AV632" s="121"/>
      <c r="AW632" s="121"/>
      <c r="AX632" s="121"/>
      <c r="AY632" s="121"/>
      <c r="AZ632" s="121"/>
      <c r="BA632" s="121"/>
      <c r="BB632" s="121"/>
      <c r="BC632" s="121"/>
      <c r="BD632" s="121"/>
      <c r="BE632" s="121"/>
      <c r="BF632" s="121"/>
      <c r="BG632" s="121"/>
      <c r="BH632" s="122"/>
      <c r="BI632" s="122"/>
      <c r="BJ632" s="122"/>
      <c r="BK632" s="122"/>
      <c r="BL632" s="122"/>
      <c r="BM632" s="122"/>
      <c r="BN632" s="122"/>
      <c r="BO632" s="122"/>
      <c r="BP632" s="122"/>
      <c r="BQ632" s="122"/>
      <c r="BR632" s="122"/>
      <c r="BS632" s="122"/>
      <c r="BT632" s="122"/>
      <c r="BU632" s="122"/>
      <c r="BV632" s="122"/>
      <c r="BW632" s="122"/>
      <c r="BX632" s="122"/>
      <c r="BY632" s="122"/>
      <c r="BZ632" s="122"/>
      <c r="CA632" s="122"/>
      <c r="CB632" s="122"/>
      <c r="CC632" s="122"/>
      <c r="CD632" s="122"/>
      <c r="CE632" s="122"/>
      <c r="CF632" s="122"/>
      <c r="CG632" s="122"/>
      <c r="CH632" s="122"/>
      <c r="CI632" s="122"/>
      <c r="CJ632" s="122"/>
      <c r="CK632" s="122"/>
      <c r="CL632" s="122"/>
      <c r="CM632" s="122"/>
      <c r="CN632" s="122"/>
      <c r="CO632" s="122"/>
      <c r="CP632" s="122"/>
      <c r="CQ632" s="122"/>
      <c r="CR632" s="122"/>
      <c r="CS632" s="122"/>
    </row>
    <row r="633" spans="1:97" x14ac:dyDescent="0.25">
      <c r="A633" s="94"/>
      <c r="B633" s="93"/>
      <c r="C633" s="93"/>
      <c r="D633" s="94"/>
      <c r="E633" s="94"/>
      <c r="F633" s="115"/>
      <c r="G633" s="115"/>
      <c r="H633" s="115"/>
      <c r="I633" s="19"/>
      <c r="J633" s="115"/>
      <c r="K633" s="115"/>
      <c r="L633" s="116"/>
      <c r="M633" s="117"/>
      <c r="N633" s="118"/>
      <c r="O633" s="119"/>
      <c r="P633" s="164"/>
      <c r="Q633" s="120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21"/>
      <c r="AV633" s="121"/>
      <c r="AW633" s="121"/>
      <c r="AX633" s="121"/>
      <c r="AY633" s="121"/>
      <c r="AZ633" s="121"/>
      <c r="BA633" s="121"/>
      <c r="BB633" s="121"/>
      <c r="BC633" s="121"/>
      <c r="BD633" s="121"/>
      <c r="BE633" s="121"/>
      <c r="BF633" s="121"/>
      <c r="BG633" s="121"/>
      <c r="BH633" s="122"/>
      <c r="BI633" s="122"/>
      <c r="BJ633" s="122"/>
      <c r="BK633" s="122"/>
      <c r="BL633" s="122"/>
      <c r="BM633" s="122"/>
      <c r="BN633" s="122"/>
      <c r="BO633" s="122"/>
      <c r="BP633" s="122"/>
      <c r="BQ633" s="122"/>
      <c r="BR633" s="122"/>
      <c r="BS633" s="122"/>
      <c r="BT633" s="122"/>
      <c r="BU633" s="122"/>
      <c r="BV633" s="122"/>
      <c r="BW633" s="122"/>
      <c r="BX633" s="122"/>
      <c r="BY633" s="122"/>
      <c r="BZ633" s="122"/>
      <c r="CA633" s="122"/>
      <c r="CB633" s="122"/>
      <c r="CC633" s="122"/>
      <c r="CD633" s="122"/>
      <c r="CE633" s="122"/>
      <c r="CF633" s="122"/>
      <c r="CG633" s="122"/>
      <c r="CH633" s="122"/>
      <c r="CI633" s="122"/>
      <c r="CJ633" s="122"/>
      <c r="CK633" s="122"/>
      <c r="CL633" s="122"/>
      <c r="CM633" s="122"/>
      <c r="CN633" s="122"/>
      <c r="CO633" s="122"/>
      <c r="CP633" s="122"/>
      <c r="CQ633" s="122"/>
      <c r="CR633" s="122"/>
      <c r="CS633" s="122"/>
    </row>
    <row r="634" spans="1:97" x14ac:dyDescent="0.25">
      <c r="A634" s="94"/>
      <c r="B634" s="93"/>
      <c r="C634" s="93"/>
      <c r="D634" s="94"/>
      <c r="E634" s="94"/>
      <c r="F634" s="115"/>
      <c r="G634" s="115"/>
      <c r="H634" s="115"/>
      <c r="I634" s="19"/>
      <c r="J634" s="115"/>
      <c r="K634" s="115"/>
      <c r="L634" s="116"/>
      <c r="M634" s="117"/>
      <c r="N634" s="118"/>
      <c r="O634" s="119"/>
      <c r="P634" s="164"/>
      <c r="Q634" s="120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21"/>
      <c r="AV634" s="121"/>
      <c r="AW634" s="121"/>
      <c r="AX634" s="121"/>
      <c r="AY634" s="121"/>
      <c r="AZ634" s="121"/>
      <c r="BA634" s="121"/>
      <c r="BB634" s="121"/>
      <c r="BC634" s="121"/>
      <c r="BD634" s="121"/>
      <c r="BE634" s="121"/>
      <c r="BF634" s="121"/>
      <c r="BG634" s="121"/>
      <c r="BH634" s="122"/>
      <c r="BI634" s="122"/>
      <c r="BJ634" s="122"/>
      <c r="BK634" s="122"/>
      <c r="BL634" s="122"/>
      <c r="BM634" s="122"/>
      <c r="BN634" s="122"/>
      <c r="BO634" s="122"/>
      <c r="BP634" s="122"/>
      <c r="BQ634" s="122"/>
      <c r="BR634" s="122"/>
      <c r="BS634" s="122"/>
      <c r="BT634" s="122"/>
      <c r="BU634" s="122"/>
      <c r="BV634" s="122"/>
      <c r="BW634" s="122"/>
      <c r="BX634" s="122"/>
      <c r="BY634" s="122"/>
      <c r="BZ634" s="122"/>
      <c r="CA634" s="122"/>
      <c r="CB634" s="122"/>
      <c r="CC634" s="122"/>
      <c r="CD634" s="122"/>
      <c r="CE634" s="122"/>
      <c r="CF634" s="122"/>
      <c r="CG634" s="122"/>
      <c r="CH634" s="122"/>
      <c r="CI634" s="122"/>
      <c r="CJ634" s="122"/>
      <c r="CK634" s="122"/>
      <c r="CL634" s="122"/>
      <c r="CM634" s="122"/>
      <c r="CN634" s="122"/>
      <c r="CO634" s="122"/>
      <c r="CP634" s="122"/>
      <c r="CQ634" s="122"/>
      <c r="CR634" s="122"/>
      <c r="CS634" s="122"/>
    </row>
    <row r="635" spans="1:97" x14ac:dyDescent="0.25">
      <c r="A635" s="94"/>
      <c r="B635" s="93"/>
      <c r="C635" s="93"/>
      <c r="D635" s="94"/>
      <c r="E635" s="94"/>
      <c r="F635" s="115"/>
      <c r="G635" s="115"/>
      <c r="H635" s="115"/>
      <c r="I635" s="19"/>
      <c r="J635" s="115"/>
      <c r="K635" s="115"/>
      <c r="L635" s="116"/>
      <c r="M635" s="117"/>
      <c r="N635" s="118"/>
      <c r="O635" s="119"/>
      <c r="P635" s="164"/>
      <c r="Q635" s="120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21"/>
      <c r="AV635" s="121"/>
      <c r="AW635" s="121"/>
      <c r="AX635" s="121"/>
      <c r="AY635" s="121"/>
      <c r="AZ635" s="121"/>
      <c r="BA635" s="121"/>
      <c r="BB635" s="121"/>
      <c r="BC635" s="121"/>
      <c r="BD635" s="121"/>
      <c r="BE635" s="121"/>
      <c r="BF635" s="121"/>
      <c r="BG635" s="121"/>
      <c r="BH635" s="122"/>
      <c r="BI635" s="122"/>
      <c r="BJ635" s="122"/>
      <c r="BK635" s="122"/>
      <c r="BL635" s="122"/>
      <c r="BM635" s="122"/>
      <c r="BN635" s="122"/>
      <c r="BO635" s="122"/>
      <c r="BP635" s="122"/>
      <c r="BQ635" s="122"/>
      <c r="BR635" s="122"/>
      <c r="BS635" s="122"/>
      <c r="BT635" s="122"/>
      <c r="BU635" s="122"/>
      <c r="BV635" s="122"/>
      <c r="BW635" s="122"/>
      <c r="BX635" s="122"/>
      <c r="BY635" s="122"/>
      <c r="BZ635" s="122"/>
      <c r="CA635" s="122"/>
      <c r="CB635" s="122"/>
      <c r="CC635" s="122"/>
      <c r="CD635" s="122"/>
      <c r="CE635" s="122"/>
      <c r="CF635" s="122"/>
      <c r="CG635" s="122"/>
      <c r="CH635" s="122"/>
      <c r="CI635" s="122"/>
      <c r="CJ635" s="122"/>
      <c r="CK635" s="122"/>
      <c r="CL635" s="122"/>
      <c r="CM635" s="122"/>
      <c r="CN635" s="122"/>
      <c r="CO635" s="122"/>
      <c r="CP635" s="122"/>
      <c r="CQ635" s="122"/>
      <c r="CR635" s="122"/>
      <c r="CS635" s="122"/>
    </row>
    <row r="636" spans="1:97" x14ac:dyDescent="0.25">
      <c r="A636" s="94"/>
      <c r="B636" s="93"/>
      <c r="C636" s="93"/>
      <c r="D636" s="94"/>
      <c r="E636" s="94"/>
      <c r="F636" s="115"/>
      <c r="G636" s="115"/>
      <c r="H636" s="115"/>
      <c r="I636" s="19"/>
      <c r="J636" s="115"/>
      <c r="K636" s="115"/>
      <c r="L636" s="116"/>
      <c r="M636" s="117"/>
      <c r="N636" s="118"/>
      <c r="O636" s="119"/>
      <c r="P636" s="164"/>
      <c r="Q636" s="120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21"/>
      <c r="AV636" s="121"/>
      <c r="AW636" s="121"/>
      <c r="AX636" s="121"/>
      <c r="AY636" s="121"/>
      <c r="AZ636" s="121"/>
      <c r="BA636" s="121"/>
      <c r="BB636" s="121"/>
      <c r="BC636" s="121"/>
      <c r="BD636" s="121"/>
      <c r="BE636" s="121"/>
      <c r="BF636" s="121"/>
      <c r="BG636" s="121"/>
      <c r="BH636" s="122"/>
      <c r="BI636" s="122"/>
      <c r="BJ636" s="122"/>
      <c r="BK636" s="122"/>
      <c r="BL636" s="122"/>
      <c r="BM636" s="122"/>
      <c r="BN636" s="122"/>
      <c r="BO636" s="122"/>
      <c r="BP636" s="122"/>
      <c r="BQ636" s="122"/>
      <c r="BR636" s="122"/>
      <c r="BS636" s="122"/>
      <c r="BT636" s="122"/>
      <c r="BU636" s="122"/>
      <c r="BV636" s="122"/>
      <c r="BW636" s="122"/>
      <c r="BX636" s="122"/>
      <c r="BY636" s="122"/>
      <c r="BZ636" s="122"/>
      <c r="CA636" s="122"/>
      <c r="CB636" s="122"/>
      <c r="CC636" s="122"/>
      <c r="CD636" s="122"/>
      <c r="CE636" s="122"/>
      <c r="CF636" s="122"/>
      <c r="CG636" s="122"/>
      <c r="CH636" s="122"/>
      <c r="CI636" s="122"/>
      <c r="CJ636" s="122"/>
      <c r="CK636" s="122"/>
      <c r="CL636" s="122"/>
      <c r="CM636" s="122"/>
      <c r="CN636" s="122"/>
      <c r="CO636" s="122"/>
      <c r="CP636" s="122"/>
      <c r="CQ636" s="122"/>
      <c r="CR636" s="122"/>
      <c r="CS636" s="122"/>
    </row>
    <row r="637" spans="1:97" x14ac:dyDescent="0.25">
      <c r="A637" s="94"/>
      <c r="B637" s="93"/>
      <c r="C637" s="93"/>
      <c r="D637" s="94"/>
      <c r="E637" s="94"/>
      <c r="F637" s="115"/>
      <c r="G637" s="115"/>
      <c r="H637" s="115"/>
      <c r="I637" s="19"/>
      <c r="J637" s="115"/>
      <c r="K637" s="115"/>
      <c r="L637" s="116"/>
      <c r="M637" s="117"/>
      <c r="N637" s="118"/>
      <c r="O637" s="119"/>
      <c r="P637" s="164"/>
      <c r="Q637" s="120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21"/>
      <c r="AV637" s="121"/>
      <c r="AW637" s="121"/>
      <c r="AX637" s="121"/>
      <c r="AY637" s="121"/>
      <c r="AZ637" s="121"/>
      <c r="BA637" s="121"/>
      <c r="BB637" s="121"/>
      <c r="BC637" s="121"/>
      <c r="BD637" s="121"/>
      <c r="BE637" s="121"/>
      <c r="BF637" s="121"/>
      <c r="BG637" s="121"/>
      <c r="BH637" s="122"/>
      <c r="BI637" s="122"/>
      <c r="BJ637" s="122"/>
      <c r="BK637" s="122"/>
      <c r="BL637" s="122"/>
      <c r="BM637" s="122"/>
      <c r="BN637" s="122"/>
      <c r="BO637" s="122"/>
      <c r="BP637" s="122"/>
      <c r="BQ637" s="122"/>
      <c r="BR637" s="122"/>
      <c r="BS637" s="122"/>
      <c r="BT637" s="122"/>
      <c r="BU637" s="122"/>
      <c r="BV637" s="122"/>
      <c r="BW637" s="122"/>
      <c r="BX637" s="122"/>
      <c r="BY637" s="122"/>
      <c r="BZ637" s="122"/>
      <c r="CA637" s="122"/>
      <c r="CB637" s="122"/>
      <c r="CC637" s="122"/>
      <c r="CD637" s="122"/>
      <c r="CE637" s="122"/>
      <c r="CF637" s="122"/>
      <c r="CG637" s="122"/>
      <c r="CH637" s="122"/>
      <c r="CI637" s="122"/>
      <c r="CJ637" s="122"/>
      <c r="CK637" s="122"/>
      <c r="CL637" s="122"/>
      <c r="CM637" s="122"/>
      <c r="CN637" s="122"/>
      <c r="CO637" s="122"/>
      <c r="CP637" s="122"/>
      <c r="CQ637" s="122"/>
      <c r="CR637" s="122"/>
      <c r="CS637" s="122"/>
    </row>
    <row r="638" spans="1:97" x14ac:dyDescent="0.25">
      <c r="A638" s="94"/>
      <c r="B638" s="93"/>
      <c r="C638" s="93"/>
      <c r="D638" s="94"/>
      <c r="E638" s="94"/>
      <c r="F638" s="115"/>
      <c r="G638" s="115"/>
      <c r="H638" s="115"/>
      <c r="I638" s="19"/>
      <c r="J638" s="115"/>
      <c r="K638" s="115"/>
      <c r="L638" s="116"/>
      <c r="M638" s="117"/>
      <c r="N638" s="118"/>
      <c r="O638" s="119"/>
      <c r="P638" s="164"/>
      <c r="Q638" s="120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121"/>
      <c r="BC638" s="121"/>
      <c r="BD638" s="121"/>
      <c r="BE638" s="121"/>
      <c r="BF638" s="121"/>
      <c r="BG638" s="121"/>
      <c r="BH638" s="122"/>
      <c r="BI638" s="122"/>
      <c r="BJ638" s="122"/>
      <c r="BK638" s="122"/>
      <c r="BL638" s="122"/>
      <c r="BM638" s="122"/>
      <c r="BN638" s="122"/>
      <c r="BO638" s="122"/>
      <c r="BP638" s="122"/>
      <c r="BQ638" s="122"/>
      <c r="BR638" s="122"/>
      <c r="BS638" s="122"/>
      <c r="BT638" s="122"/>
      <c r="BU638" s="122"/>
      <c r="BV638" s="122"/>
      <c r="BW638" s="122"/>
      <c r="BX638" s="122"/>
      <c r="BY638" s="122"/>
      <c r="BZ638" s="122"/>
      <c r="CA638" s="122"/>
      <c r="CB638" s="122"/>
      <c r="CC638" s="122"/>
      <c r="CD638" s="122"/>
      <c r="CE638" s="122"/>
      <c r="CF638" s="122"/>
      <c r="CG638" s="122"/>
      <c r="CH638" s="122"/>
      <c r="CI638" s="122"/>
      <c r="CJ638" s="122"/>
      <c r="CK638" s="122"/>
      <c r="CL638" s="122"/>
      <c r="CM638" s="122"/>
      <c r="CN638" s="122"/>
      <c r="CO638" s="122"/>
      <c r="CP638" s="122"/>
      <c r="CQ638" s="122"/>
      <c r="CR638" s="122"/>
      <c r="CS638" s="122"/>
    </row>
    <row r="639" spans="1:97" x14ac:dyDescent="0.25">
      <c r="A639" s="94"/>
      <c r="B639" s="93"/>
      <c r="C639" s="93"/>
      <c r="D639" s="94"/>
      <c r="E639" s="94"/>
      <c r="F639" s="115"/>
      <c r="G639" s="115"/>
      <c r="H639" s="115"/>
      <c r="I639" s="19"/>
      <c r="J639" s="115"/>
      <c r="K639" s="115"/>
      <c r="L639" s="116"/>
      <c r="M639" s="117"/>
      <c r="N639" s="118"/>
      <c r="O639" s="119"/>
      <c r="P639" s="164"/>
      <c r="Q639" s="120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121"/>
      <c r="BB639" s="121"/>
      <c r="BC639" s="121"/>
      <c r="BD639" s="121"/>
      <c r="BE639" s="121"/>
      <c r="BF639" s="121"/>
      <c r="BG639" s="121"/>
      <c r="BH639" s="122"/>
      <c r="BI639" s="122"/>
      <c r="BJ639" s="122"/>
      <c r="BK639" s="122"/>
      <c r="BL639" s="122"/>
      <c r="BM639" s="122"/>
      <c r="BN639" s="122"/>
      <c r="BO639" s="122"/>
      <c r="BP639" s="122"/>
      <c r="BQ639" s="122"/>
      <c r="BR639" s="122"/>
      <c r="BS639" s="122"/>
      <c r="BT639" s="122"/>
      <c r="BU639" s="122"/>
      <c r="BV639" s="122"/>
      <c r="BW639" s="122"/>
      <c r="BX639" s="122"/>
      <c r="BY639" s="122"/>
      <c r="BZ639" s="122"/>
      <c r="CA639" s="122"/>
      <c r="CB639" s="122"/>
      <c r="CC639" s="122"/>
      <c r="CD639" s="122"/>
      <c r="CE639" s="122"/>
      <c r="CF639" s="122"/>
      <c r="CG639" s="122"/>
      <c r="CH639" s="122"/>
      <c r="CI639" s="122"/>
      <c r="CJ639" s="122"/>
      <c r="CK639" s="122"/>
      <c r="CL639" s="122"/>
      <c r="CM639" s="122"/>
      <c r="CN639" s="122"/>
      <c r="CO639" s="122"/>
      <c r="CP639" s="122"/>
      <c r="CQ639" s="122"/>
      <c r="CR639" s="122"/>
      <c r="CS639" s="122"/>
    </row>
    <row r="640" spans="1:97" x14ac:dyDescent="0.25">
      <c r="A640" s="94"/>
      <c r="B640" s="93"/>
      <c r="C640" s="93"/>
      <c r="D640" s="94"/>
      <c r="E640" s="94"/>
      <c r="F640" s="115"/>
      <c r="G640" s="115"/>
      <c r="H640" s="115"/>
      <c r="I640" s="19"/>
      <c r="J640" s="115"/>
      <c r="K640" s="115"/>
      <c r="L640" s="116"/>
      <c r="M640" s="117"/>
      <c r="N640" s="118"/>
      <c r="O640" s="119"/>
      <c r="P640" s="164"/>
      <c r="Q640" s="120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121"/>
      <c r="BB640" s="121"/>
      <c r="BC640" s="121"/>
      <c r="BD640" s="121"/>
      <c r="BE640" s="121"/>
      <c r="BF640" s="121"/>
      <c r="BG640" s="121"/>
      <c r="BH640" s="122"/>
      <c r="BI640" s="122"/>
      <c r="BJ640" s="122"/>
      <c r="BK640" s="122"/>
      <c r="BL640" s="122"/>
      <c r="BM640" s="122"/>
      <c r="BN640" s="122"/>
      <c r="BO640" s="122"/>
      <c r="BP640" s="122"/>
      <c r="BQ640" s="122"/>
      <c r="BR640" s="122"/>
      <c r="BS640" s="122"/>
      <c r="BT640" s="122"/>
      <c r="BU640" s="122"/>
      <c r="BV640" s="122"/>
      <c r="BW640" s="122"/>
      <c r="BX640" s="122"/>
      <c r="BY640" s="122"/>
      <c r="BZ640" s="122"/>
      <c r="CA640" s="122"/>
      <c r="CB640" s="122"/>
      <c r="CC640" s="122"/>
      <c r="CD640" s="122"/>
      <c r="CE640" s="122"/>
      <c r="CF640" s="122"/>
      <c r="CG640" s="122"/>
      <c r="CH640" s="122"/>
      <c r="CI640" s="122"/>
      <c r="CJ640" s="122"/>
      <c r="CK640" s="122"/>
      <c r="CL640" s="122"/>
      <c r="CM640" s="122"/>
      <c r="CN640" s="122"/>
      <c r="CO640" s="122"/>
      <c r="CP640" s="122"/>
      <c r="CQ640" s="122"/>
      <c r="CR640" s="122"/>
      <c r="CS640" s="122"/>
    </row>
    <row r="641" spans="1:97" x14ac:dyDescent="0.25">
      <c r="A641" s="94"/>
      <c r="B641" s="93"/>
      <c r="C641" s="93"/>
      <c r="D641" s="94"/>
      <c r="E641" s="94"/>
      <c r="F641" s="115"/>
      <c r="G641" s="115"/>
      <c r="H641" s="115"/>
      <c r="I641" s="19"/>
      <c r="J641" s="115"/>
      <c r="K641" s="115"/>
      <c r="L641" s="116"/>
      <c r="M641" s="117"/>
      <c r="N641" s="118"/>
      <c r="O641" s="119"/>
      <c r="P641" s="164"/>
      <c r="Q641" s="120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21"/>
      <c r="AV641" s="121"/>
      <c r="AW641" s="121"/>
      <c r="AX641" s="121"/>
      <c r="AY641" s="121"/>
      <c r="AZ641" s="121"/>
      <c r="BA641" s="121"/>
      <c r="BB641" s="121"/>
      <c r="BC641" s="121"/>
      <c r="BD641" s="121"/>
      <c r="BE641" s="121"/>
      <c r="BF641" s="121"/>
      <c r="BG641" s="121"/>
      <c r="BH641" s="122"/>
      <c r="BI641" s="122"/>
      <c r="BJ641" s="122"/>
      <c r="BK641" s="122"/>
      <c r="BL641" s="122"/>
      <c r="BM641" s="122"/>
      <c r="BN641" s="122"/>
      <c r="BO641" s="122"/>
      <c r="BP641" s="122"/>
      <c r="BQ641" s="122"/>
      <c r="BR641" s="122"/>
      <c r="BS641" s="122"/>
      <c r="BT641" s="122"/>
      <c r="BU641" s="122"/>
      <c r="BV641" s="122"/>
      <c r="BW641" s="122"/>
      <c r="BX641" s="122"/>
      <c r="BY641" s="122"/>
      <c r="BZ641" s="122"/>
      <c r="CA641" s="122"/>
      <c r="CB641" s="122"/>
      <c r="CC641" s="122"/>
      <c r="CD641" s="122"/>
      <c r="CE641" s="122"/>
      <c r="CF641" s="122"/>
      <c r="CG641" s="122"/>
      <c r="CH641" s="122"/>
      <c r="CI641" s="122"/>
      <c r="CJ641" s="122"/>
      <c r="CK641" s="122"/>
      <c r="CL641" s="122"/>
      <c r="CM641" s="122"/>
      <c r="CN641" s="122"/>
      <c r="CO641" s="122"/>
      <c r="CP641" s="122"/>
      <c r="CQ641" s="122"/>
      <c r="CR641" s="122"/>
      <c r="CS641" s="122"/>
    </row>
    <row r="642" spans="1:97" x14ac:dyDescent="0.25">
      <c r="A642" s="94"/>
      <c r="B642" s="93"/>
      <c r="C642" s="93"/>
      <c r="D642" s="94"/>
      <c r="E642" s="94"/>
      <c r="F642" s="115"/>
      <c r="G642" s="115"/>
      <c r="H642" s="115"/>
      <c r="I642" s="19"/>
      <c r="J642" s="115"/>
      <c r="K642" s="115"/>
      <c r="L642" s="116"/>
      <c r="M642" s="117"/>
      <c r="N642" s="118"/>
      <c r="O642" s="119"/>
      <c r="P642" s="164"/>
      <c r="Q642" s="120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21"/>
      <c r="AV642" s="121"/>
      <c r="AW642" s="121"/>
      <c r="AX642" s="121"/>
      <c r="AY642" s="121"/>
      <c r="AZ642" s="121"/>
      <c r="BA642" s="121"/>
      <c r="BB642" s="121"/>
      <c r="BC642" s="121"/>
      <c r="BD642" s="121"/>
      <c r="BE642" s="121"/>
      <c r="BF642" s="121"/>
      <c r="BG642" s="121"/>
      <c r="BH642" s="122"/>
      <c r="BI642" s="122"/>
      <c r="BJ642" s="122"/>
      <c r="BK642" s="122"/>
      <c r="BL642" s="122"/>
      <c r="BM642" s="122"/>
      <c r="BN642" s="122"/>
      <c r="BO642" s="122"/>
      <c r="BP642" s="122"/>
      <c r="BQ642" s="122"/>
      <c r="BR642" s="122"/>
      <c r="BS642" s="122"/>
      <c r="BT642" s="122"/>
      <c r="BU642" s="122"/>
      <c r="BV642" s="122"/>
      <c r="BW642" s="122"/>
      <c r="BX642" s="122"/>
      <c r="BY642" s="122"/>
      <c r="BZ642" s="122"/>
      <c r="CA642" s="122"/>
      <c r="CB642" s="122"/>
      <c r="CC642" s="122"/>
      <c r="CD642" s="122"/>
      <c r="CE642" s="122"/>
      <c r="CF642" s="122"/>
      <c r="CG642" s="122"/>
      <c r="CH642" s="122"/>
      <c r="CI642" s="122"/>
      <c r="CJ642" s="122"/>
      <c r="CK642" s="122"/>
      <c r="CL642" s="122"/>
      <c r="CM642" s="122"/>
      <c r="CN642" s="122"/>
      <c r="CO642" s="122"/>
      <c r="CP642" s="122"/>
      <c r="CQ642" s="122"/>
      <c r="CR642" s="122"/>
      <c r="CS642" s="122"/>
    </row>
    <row r="643" spans="1:97" x14ac:dyDescent="0.25">
      <c r="A643" s="94"/>
      <c r="B643" s="93"/>
      <c r="C643" s="93"/>
      <c r="D643" s="94"/>
      <c r="E643" s="94"/>
      <c r="F643" s="115"/>
      <c r="G643" s="115"/>
      <c r="H643" s="115"/>
      <c r="I643" s="19"/>
      <c r="J643" s="115"/>
      <c r="K643" s="115"/>
      <c r="L643" s="116"/>
      <c r="M643" s="117"/>
      <c r="N643" s="118"/>
      <c r="O643" s="119"/>
      <c r="P643" s="164"/>
      <c r="Q643" s="120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21"/>
      <c r="AV643" s="121"/>
      <c r="AW643" s="121"/>
      <c r="AX643" s="121"/>
      <c r="AY643" s="121"/>
      <c r="AZ643" s="121"/>
      <c r="BA643" s="121"/>
      <c r="BB643" s="121"/>
      <c r="BC643" s="121"/>
      <c r="BD643" s="121"/>
      <c r="BE643" s="121"/>
      <c r="BF643" s="121"/>
      <c r="BG643" s="121"/>
      <c r="BH643" s="122"/>
      <c r="BI643" s="122"/>
      <c r="BJ643" s="122"/>
      <c r="BK643" s="122"/>
      <c r="BL643" s="122"/>
      <c r="BM643" s="122"/>
      <c r="BN643" s="122"/>
      <c r="BO643" s="122"/>
      <c r="BP643" s="122"/>
      <c r="BQ643" s="122"/>
      <c r="BR643" s="122"/>
      <c r="BS643" s="122"/>
      <c r="BT643" s="122"/>
      <c r="BU643" s="122"/>
      <c r="BV643" s="122"/>
      <c r="BW643" s="122"/>
      <c r="BX643" s="122"/>
      <c r="BY643" s="122"/>
      <c r="BZ643" s="122"/>
      <c r="CA643" s="122"/>
      <c r="CB643" s="122"/>
      <c r="CC643" s="122"/>
      <c r="CD643" s="122"/>
      <c r="CE643" s="122"/>
      <c r="CF643" s="122"/>
      <c r="CG643" s="122"/>
      <c r="CH643" s="122"/>
      <c r="CI643" s="122"/>
      <c r="CJ643" s="122"/>
      <c r="CK643" s="122"/>
      <c r="CL643" s="122"/>
      <c r="CM643" s="122"/>
      <c r="CN643" s="122"/>
      <c r="CO643" s="122"/>
      <c r="CP643" s="122"/>
      <c r="CQ643" s="122"/>
      <c r="CR643" s="122"/>
      <c r="CS643" s="122"/>
    </row>
    <row r="644" spans="1:97" x14ac:dyDescent="0.25">
      <c r="A644" s="94"/>
      <c r="B644" s="93"/>
      <c r="C644" s="93"/>
      <c r="D644" s="94"/>
      <c r="E644" s="94"/>
      <c r="F644" s="115"/>
      <c r="G644" s="115"/>
      <c r="H644" s="115"/>
      <c r="I644" s="19"/>
      <c r="J644" s="115"/>
      <c r="K644" s="115"/>
      <c r="L644" s="116"/>
      <c r="M644" s="117"/>
      <c r="N644" s="118"/>
      <c r="O644" s="119"/>
      <c r="P644" s="164"/>
      <c r="Q644" s="120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21"/>
      <c r="AV644" s="121"/>
      <c r="AW644" s="121"/>
      <c r="AX644" s="121"/>
      <c r="AY644" s="121"/>
      <c r="AZ644" s="121"/>
      <c r="BA644" s="121"/>
      <c r="BB644" s="121"/>
      <c r="BC644" s="121"/>
      <c r="BD644" s="121"/>
      <c r="BE644" s="121"/>
      <c r="BF644" s="121"/>
      <c r="BG644" s="121"/>
      <c r="BH644" s="122"/>
      <c r="BI644" s="122"/>
      <c r="BJ644" s="122"/>
      <c r="BK644" s="122"/>
      <c r="BL644" s="122"/>
      <c r="BM644" s="122"/>
      <c r="BN644" s="122"/>
      <c r="BO644" s="122"/>
      <c r="BP644" s="122"/>
      <c r="BQ644" s="122"/>
      <c r="BR644" s="122"/>
      <c r="BS644" s="122"/>
      <c r="BT644" s="122"/>
      <c r="BU644" s="122"/>
      <c r="BV644" s="122"/>
      <c r="BW644" s="122"/>
      <c r="BX644" s="122"/>
      <c r="BY644" s="122"/>
      <c r="BZ644" s="122"/>
      <c r="CA644" s="122"/>
      <c r="CB644" s="122"/>
      <c r="CC644" s="122"/>
      <c r="CD644" s="122"/>
      <c r="CE644" s="122"/>
      <c r="CF644" s="122"/>
      <c r="CG644" s="122"/>
      <c r="CH644" s="122"/>
      <c r="CI644" s="122"/>
      <c r="CJ644" s="122"/>
      <c r="CK644" s="122"/>
      <c r="CL644" s="122"/>
      <c r="CM644" s="122"/>
      <c r="CN644" s="122"/>
      <c r="CO644" s="122"/>
      <c r="CP644" s="122"/>
      <c r="CQ644" s="122"/>
      <c r="CR644" s="122"/>
      <c r="CS644" s="122"/>
    </row>
    <row r="645" spans="1:97" x14ac:dyDescent="0.25">
      <c r="A645" s="94"/>
      <c r="B645" s="93"/>
      <c r="C645" s="93"/>
      <c r="D645" s="94"/>
      <c r="E645" s="94"/>
      <c r="F645" s="115"/>
      <c r="G645" s="115"/>
      <c r="H645" s="115"/>
      <c r="I645" s="19"/>
      <c r="J645" s="115"/>
      <c r="K645" s="115"/>
      <c r="L645" s="116"/>
      <c r="M645" s="117"/>
      <c r="N645" s="118"/>
      <c r="O645" s="119"/>
      <c r="P645" s="164"/>
      <c r="Q645" s="120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21"/>
      <c r="AV645" s="121"/>
      <c r="AW645" s="121"/>
      <c r="AX645" s="121"/>
      <c r="AY645" s="121"/>
      <c r="AZ645" s="121"/>
      <c r="BA645" s="121"/>
      <c r="BB645" s="121"/>
      <c r="BC645" s="121"/>
      <c r="BD645" s="121"/>
      <c r="BE645" s="121"/>
      <c r="BF645" s="121"/>
      <c r="BG645" s="121"/>
      <c r="BH645" s="122"/>
      <c r="BI645" s="122"/>
      <c r="BJ645" s="122"/>
      <c r="BK645" s="122"/>
      <c r="BL645" s="122"/>
      <c r="BM645" s="122"/>
      <c r="BN645" s="122"/>
      <c r="BO645" s="122"/>
      <c r="BP645" s="122"/>
      <c r="BQ645" s="122"/>
      <c r="BR645" s="122"/>
      <c r="BS645" s="122"/>
      <c r="BT645" s="122"/>
      <c r="BU645" s="122"/>
      <c r="BV645" s="122"/>
      <c r="BW645" s="122"/>
      <c r="BX645" s="122"/>
      <c r="BY645" s="122"/>
      <c r="BZ645" s="122"/>
      <c r="CA645" s="122"/>
      <c r="CB645" s="122"/>
      <c r="CC645" s="122"/>
      <c r="CD645" s="122"/>
      <c r="CE645" s="122"/>
      <c r="CF645" s="122"/>
      <c r="CG645" s="122"/>
      <c r="CH645" s="122"/>
      <c r="CI645" s="122"/>
      <c r="CJ645" s="122"/>
      <c r="CK645" s="122"/>
      <c r="CL645" s="122"/>
      <c r="CM645" s="122"/>
      <c r="CN645" s="122"/>
      <c r="CO645" s="122"/>
      <c r="CP645" s="122"/>
      <c r="CQ645" s="122"/>
      <c r="CR645" s="122"/>
      <c r="CS645" s="122"/>
    </row>
  </sheetData>
  <mergeCells count="11">
    <mergeCell ref="L43:M43"/>
    <mergeCell ref="F3:I3"/>
    <mergeCell ref="J3:K3"/>
    <mergeCell ref="A1:E5"/>
    <mergeCell ref="J43:K43"/>
    <mergeCell ref="F2:K2"/>
    <mergeCell ref="F43:G43"/>
    <mergeCell ref="C9:E9"/>
    <mergeCell ref="C10:E10"/>
    <mergeCell ref="C11:E11"/>
    <mergeCell ref="H14:I14"/>
  </mergeCells>
  <pageMargins left="0.7" right="0.7" top="0.75" bottom="0.75" header="0.3" footer="0.3"/>
  <pageSetup scale="6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</dc:creator>
  <cp:lastModifiedBy>Megan Loctor</cp:lastModifiedBy>
  <cp:lastPrinted>2015-02-04T18:33:28Z</cp:lastPrinted>
  <dcterms:created xsi:type="dcterms:W3CDTF">2014-02-03T17:16:09Z</dcterms:created>
  <dcterms:modified xsi:type="dcterms:W3CDTF">2015-02-18T17:36:47Z</dcterms:modified>
</cp:coreProperties>
</file>